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 activeTab="2"/>
  </bookViews>
  <sheets>
    <sheet name="Лист1" sheetId="1" r:id="rId1"/>
    <sheet name="Лист2" sheetId="2" r:id="rId2"/>
    <sheet name="Лист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3"/>
  <c r="E157"/>
  <c r="F157"/>
  <c r="G157"/>
  <c r="D156"/>
  <c r="E156"/>
  <c r="F156"/>
  <c r="G156"/>
  <c r="C157"/>
  <c r="D143"/>
  <c r="E143"/>
  <c r="F143"/>
  <c r="G143"/>
  <c r="D142"/>
  <c r="E142"/>
  <c r="F142"/>
  <c r="G142"/>
  <c r="C143"/>
  <c r="D129"/>
  <c r="E129"/>
  <c r="F129"/>
  <c r="G129"/>
  <c r="D128"/>
  <c r="E128"/>
  <c r="F128"/>
  <c r="G128"/>
  <c r="C129"/>
  <c r="D115"/>
  <c r="E115"/>
  <c r="F115"/>
  <c r="G115"/>
  <c r="D114"/>
  <c r="E114"/>
  <c r="F114"/>
  <c r="G114"/>
  <c r="C115"/>
  <c r="D101"/>
  <c r="E101"/>
  <c r="F101"/>
  <c r="G101"/>
  <c r="D100"/>
  <c r="E100"/>
  <c r="F100"/>
  <c r="G100"/>
  <c r="C101"/>
  <c r="D87"/>
  <c r="E87"/>
  <c r="F87"/>
  <c r="G87"/>
  <c r="D86"/>
  <c r="E86"/>
  <c r="F86"/>
  <c r="G86"/>
  <c r="C87"/>
  <c r="D72"/>
  <c r="E72"/>
  <c r="F72"/>
  <c r="G72"/>
  <c r="D71"/>
  <c r="E71"/>
  <c r="F71"/>
  <c r="G71"/>
  <c r="C72"/>
  <c r="D58"/>
  <c r="E58"/>
  <c r="F58"/>
  <c r="G58"/>
  <c r="D57"/>
  <c r="E57"/>
  <c r="F57"/>
  <c r="G57"/>
  <c r="C58"/>
  <c r="D42"/>
  <c r="E42"/>
  <c r="F42"/>
  <c r="G42"/>
  <c r="D43"/>
  <c r="E43"/>
  <c r="F43"/>
  <c r="G43"/>
  <c r="C43"/>
  <c r="D28"/>
  <c r="E28"/>
  <c r="F28"/>
  <c r="G28"/>
  <c r="G27"/>
  <c r="D27"/>
  <c r="E27"/>
  <c r="F27"/>
  <c r="C28"/>
  <c r="C27"/>
  <c r="C42"/>
  <c r="C57"/>
  <c r="C71"/>
  <c r="C86"/>
  <c r="C100"/>
  <c r="C114"/>
  <c r="C128"/>
  <c r="C142"/>
  <c r="C156"/>
  <c r="C28" i="2" l="1"/>
  <c r="F43"/>
  <c r="G43"/>
  <c r="C43"/>
  <c r="D57"/>
  <c r="E57"/>
  <c r="C71"/>
  <c r="D86"/>
  <c r="E86"/>
  <c r="F86"/>
  <c r="G86"/>
  <c r="F100"/>
  <c r="G100"/>
  <c r="C100"/>
  <c r="D114"/>
  <c r="E114"/>
  <c r="F114"/>
  <c r="G114"/>
  <c r="C114"/>
  <c r="D128"/>
  <c r="D156"/>
  <c r="E156"/>
  <c r="F156"/>
  <c r="D155"/>
  <c r="E155"/>
  <c r="F155"/>
  <c r="G155"/>
  <c r="G156" s="1"/>
  <c r="C155"/>
  <c r="C156" s="1"/>
  <c r="D141"/>
  <c r="D142" s="1"/>
  <c r="E141"/>
  <c r="E142" s="1"/>
  <c r="F141"/>
  <c r="F142" s="1"/>
  <c r="G141"/>
  <c r="G142" s="1"/>
  <c r="C141"/>
  <c r="C142" s="1"/>
  <c r="D127"/>
  <c r="E127"/>
  <c r="E128" s="1"/>
  <c r="F127"/>
  <c r="F128" s="1"/>
  <c r="G127"/>
  <c r="G128" s="1"/>
  <c r="C127"/>
  <c r="C128" s="1"/>
  <c r="D113"/>
  <c r="E113"/>
  <c r="F113"/>
  <c r="G113"/>
  <c r="C113"/>
  <c r="D99"/>
  <c r="D100" s="1"/>
  <c r="E99"/>
  <c r="E100" s="1"/>
  <c r="F99"/>
  <c r="G99"/>
  <c r="C99"/>
  <c r="D85"/>
  <c r="E85"/>
  <c r="F85"/>
  <c r="G85"/>
  <c r="C85"/>
  <c r="C86" s="1"/>
  <c r="D70"/>
  <c r="D71" s="1"/>
  <c r="E70"/>
  <c r="E71" s="1"/>
  <c r="F70"/>
  <c r="F71" s="1"/>
  <c r="G70"/>
  <c r="G71" s="1"/>
  <c r="C70"/>
  <c r="D56"/>
  <c r="E56"/>
  <c r="F56"/>
  <c r="F57" s="1"/>
  <c r="G56"/>
  <c r="G57" s="1"/>
  <c r="C56"/>
  <c r="C57" s="1"/>
  <c r="D27"/>
  <c r="D28" s="1"/>
  <c r="E27"/>
  <c r="E28" s="1"/>
  <c r="F27"/>
  <c r="F28" s="1"/>
  <c r="G27"/>
  <c r="G28" s="1"/>
  <c r="D42"/>
  <c r="D43" s="1"/>
  <c r="E42"/>
  <c r="E43" s="1"/>
  <c r="F42"/>
  <c r="G42"/>
  <c r="C42"/>
  <c r="C27"/>
  <c r="J139" i="1" l="1"/>
  <c r="B174" l="1"/>
  <c r="A174"/>
  <c r="J173"/>
  <c r="I173"/>
  <c r="I174" s="1"/>
  <c r="H173"/>
  <c r="H174" s="1"/>
  <c r="G173"/>
  <c r="F173"/>
  <c r="J163"/>
  <c r="I163"/>
  <c r="H163"/>
  <c r="G163"/>
  <c r="G174" s="1"/>
  <c r="F163"/>
  <c r="G157"/>
  <c r="B157"/>
  <c r="A157"/>
  <c r="J156"/>
  <c r="I156"/>
  <c r="H156"/>
  <c r="G156"/>
  <c r="F156"/>
  <c r="F157" s="1"/>
  <c r="J146"/>
  <c r="J157" s="1"/>
  <c r="I146"/>
  <c r="I157" s="1"/>
  <c r="H146"/>
  <c r="H157" s="1"/>
  <c r="G146"/>
  <c r="F146"/>
  <c r="B140"/>
  <c r="A140"/>
  <c r="I139"/>
  <c r="H139"/>
  <c r="G139"/>
  <c r="F139"/>
  <c r="J129"/>
  <c r="I129"/>
  <c r="I140" s="1"/>
  <c r="H129"/>
  <c r="H140" s="1"/>
  <c r="G129"/>
  <c r="G140" s="1"/>
  <c r="F129"/>
  <c r="I123"/>
  <c r="H123"/>
  <c r="B123"/>
  <c r="A123"/>
  <c r="J122"/>
  <c r="I122"/>
  <c r="H122"/>
  <c r="G122"/>
  <c r="F122"/>
  <c r="J112"/>
  <c r="I112"/>
  <c r="H112"/>
  <c r="G112"/>
  <c r="G123" s="1"/>
  <c r="F112"/>
  <c r="B106"/>
  <c r="A106"/>
  <c r="J105"/>
  <c r="I105"/>
  <c r="H105"/>
  <c r="G105"/>
  <c r="F105"/>
  <c r="J95"/>
  <c r="I95"/>
  <c r="I106" s="1"/>
  <c r="H95"/>
  <c r="H106" s="1"/>
  <c r="G95"/>
  <c r="G106" s="1"/>
  <c r="F95"/>
  <c r="B89"/>
  <c r="A89"/>
  <c r="J88"/>
  <c r="I88"/>
  <c r="H88"/>
  <c r="H89" s="1"/>
  <c r="G88"/>
  <c r="G89" s="1"/>
  <c r="F88"/>
  <c r="J78"/>
  <c r="J89" s="1"/>
  <c r="I78"/>
  <c r="I89" s="1"/>
  <c r="H78"/>
  <c r="G78"/>
  <c r="F78"/>
  <c r="B72"/>
  <c r="A72"/>
  <c r="J71"/>
  <c r="I71"/>
  <c r="H71"/>
  <c r="G71"/>
  <c r="F71"/>
  <c r="J61"/>
  <c r="I61"/>
  <c r="I72" s="1"/>
  <c r="H61"/>
  <c r="H72" s="1"/>
  <c r="G61"/>
  <c r="G72" s="1"/>
  <c r="F61"/>
  <c r="B55"/>
  <c r="A55"/>
  <c r="J54"/>
  <c r="J55" s="1"/>
  <c r="I54"/>
  <c r="I55" s="1"/>
  <c r="H54"/>
  <c r="G54"/>
  <c r="F54"/>
  <c r="J44"/>
  <c r="I44"/>
  <c r="H44"/>
  <c r="H55" s="1"/>
  <c r="G44"/>
  <c r="G55" s="1"/>
  <c r="F44"/>
  <c r="H38"/>
  <c r="G38"/>
  <c r="B38"/>
  <c r="A38"/>
  <c r="J37"/>
  <c r="I37"/>
  <c r="H37"/>
  <c r="G37"/>
  <c r="F37"/>
  <c r="J27"/>
  <c r="I27"/>
  <c r="I38" s="1"/>
  <c r="H27"/>
  <c r="G27"/>
  <c r="F27"/>
  <c r="F38" s="1"/>
  <c r="B21"/>
  <c r="A21"/>
  <c r="K20"/>
  <c r="K21" s="1"/>
  <c r="J20"/>
  <c r="I20"/>
  <c r="H20"/>
  <c r="G20"/>
  <c r="F20"/>
  <c r="J10"/>
  <c r="I10"/>
  <c r="I21" s="1"/>
  <c r="H10"/>
  <c r="H21" s="1"/>
  <c r="G10"/>
  <c r="G21" s="1"/>
  <c r="F10"/>
  <c r="J106" l="1"/>
  <c r="G175"/>
  <c r="J72"/>
  <c r="F55"/>
  <c r="J38"/>
  <c r="J21"/>
  <c r="J174"/>
  <c r="F174"/>
  <c r="J140"/>
  <c r="F140"/>
  <c r="J123"/>
  <c r="F123"/>
  <c r="F106"/>
  <c r="F89"/>
  <c r="F72"/>
  <c r="F21"/>
  <c r="H175"/>
  <c r="I175"/>
  <c r="J175" l="1"/>
  <c r="F175"/>
</calcChain>
</file>

<file path=xl/sharedStrings.xml><?xml version="1.0" encoding="utf-8"?>
<sst xmlns="http://schemas.openxmlformats.org/spreadsheetml/2006/main" count="772" uniqueCount="145">
  <si>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</si>
  <si>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</si>
  <si>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</si>
  <si>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</si>
  <si>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</si>
  <si>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</si>
  <si>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</si>
  <si>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</si>
  <si>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</si>
  <si>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</si>
  <si>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</si>
  <si>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</si>
  <si>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</si>
  <si>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</si>
  <si>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</si>
  <si>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</si>
  <si>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</si>
  <si>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</si>
  <si>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</si>
  <si>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</si>
  <si>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</si>
  <si>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Бутерброд с сыром</t>
  </si>
  <si>
    <t>гор.блюдо</t>
  </si>
  <si>
    <t>Каша жидкая молоч пшенич с маслом</t>
  </si>
  <si>
    <t>гарнир</t>
  </si>
  <si>
    <t>гор.напиток</t>
  </si>
  <si>
    <t>Чай со свежей ягодой</t>
  </si>
  <si>
    <t>хлеб</t>
  </si>
  <si>
    <t>итого</t>
  </si>
  <si>
    <t>Завтрак2</t>
  </si>
  <si>
    <t>Фрукты</t>
  </si>
  <si>
    <t>Обед</t>
  </si>
  <si>
    <t>Огурец соленый</t>
  </si>
  <si>
    <t>1 блюдо</t>
  </si>
  <si>
    <t>Суп картофельный с бобовыми</t>
  </si>
  <si>
    <t>2 блюдо</t>
  </si>
  <si>
    <t>Котлета с соусом</t>
  </si>
  <si>
    <t>Макароны отварные</t>
  </si>
  <si>
    <t>Чай с сахаром и лимоном</t>
  </si>
  <si>
    <t>хлеб бел.</t>
  </si>
  <si>
    <t>Хлеб пшеничный</t>
  </si>
  <si>
    <t>хлеб черн.</t>
  </si>
  <si>
    <t>Итого за день:</t>
  </si>
  <si>
    <t xml:space="preserve">Салат из белокочанной капусты </t>
  </si>
  <si>
    <t>Салат из свеклы с маслом растит.</t>
  </si>
  <si>
    <t>Суп крестьянский с крупой</t>
  </si>
  <si>
    <t>Курица тушеная с овощами</t>
  </si>
  <si>
    <t>Каша гречневая</t>
  </si>
  <si>
    <t>Напиток из шиповника</t>
  </si>
  <si>
    <t>хлеб.бел</t>
  </si>
  <si>
    <t>Хлеб пшенично-ржаной</t>
  </si>
  <si>
    <t>хлеб.черн.</t>
  </si>
  <si>
    <t>Батон школьный</t>
  </si>
  <si>
    <t>фрукты</t>
  </si>
  <si>
    <t>Салат из белокочанной капусты с морковью</t>
  </si>
  <si>
    <t>Суп картофельный с макаронными изделиями</t>
  </si>
  <si>
    <t>Рыба тушеная в томате с овощами</t>
  </si>
  <si>
    <t>Рис припущенный</t>
  </si>
  <si>
    <t>Компот из облепихи</t>
  </si>
  <si>
    <t>Слойка с творожной начинкой</t>
  </si>
  <si>
    <t>Борщ с картофелем и капустой со сметаной</t>
  </si>
  <si>
    <t>Чай с лимоном и сахаром</t>
  </si>
  <si>
    <t>Морковь отварная дольками</t>
  </si>
  <si>
    <t>Борщ сибирский</t>
  </si>
  <si>
    <t>Рагу из птицы</t>
  </si>
  <si>
    <t>Компот из смеси с/ф</t>
  </si>
  <si>
    <t>Свекла отварная дольками</t>
  </si>
  <si>
    <t>Рассольник ленинградский</t>
  </si>
  <si>
    <t>Тефтели  с соусом</t>
  </si>
  <si>
    <t>Каша ячневая</t>
  </si>
  <si>
    <t>Бутерброд с маслом</t>
  </si>
  <si>
    <t>Кофейный напиток с молоком</t>
  </si>
  <si>
    <t>Рассольник домашний</t>
  </si>
  <si>
    <t>Колбаски куриные с соусом</t>
  </si>
  <si>
    <t>Горошница</t>
  </si>
  <si>
    <t>Компот из сушеных плодов</t>
  </si>
  <si>
    <t>Щи из свежей капусты</t>
  </si>
  <si>
    <t>Плов из птицы</t>
  </si>
  <si>
    <t>Чай с сахаром</t>
  </si>
  <si>
    <t>Салат из капусты с овощами</t>
  </si>
  <si>
    <t>Жаркое по-домашнему</t>
  </si>
  <si>
    <t>Напиток из облепихи</t>
  </si>
  <si>
    <t>Пирог с печенью</t>
  </si>
  <si>
    <t>Рассольник Ленинградский</t>
  </si>
  <si>
    <t>Свекла отварная</t>
  </si>
  <si>
    <t>Суп лапша домашняя</t>
  </si>
  <si>
    <t>Котлета рыбная любительская с соус</t>
  </si>
  <si>
    <t>Салат из свежей капусты с зеленым горошком</t>
  </si>
  <si>
    <t>Печень по-строгоновски</t>
  </si>
  <si>
    <t>Пюре картофельное</t>
  </si>
  <si>
    <t>Среднее значение за период:</t>
  </si>
  <si>
    <t>Булочка школьная</t>
  </si>
  <si>
    <t>Сдоба обыкновенная</t>
  </si>
  <si>
    <t>Булочка с сыром</t>
  </si>
  <si>
    <t xml:space="preserve">12-18лет 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</si>
  <si>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</si>
  <si>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</si>
  <si>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</si>
  <si>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</si>
  <si>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</si>
  <si>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Дети ОВЗ 12 лет и старше</t>
  </si>
  <si>
    <t>Наименование блюда</t>
  </si>
  <si>
    <t>Вес блюда</t>
  </si>
  <si>
    <t>Пищевые вещества</t>
  </si>
  <si>
    <t>Энергетическая ценность</t>
  </si>
  <si>
    <t>День 1</t>
  </si>
  <si>
    <t>ЗАВТРАК</t>
  </si>
  <si>
    <t>Каша жидкая молочная (с маслом и сахаром)</t>
  </si>
  <si>
    <t>182</t>
  </si>
  <si>
    <t>Повидло яблочное</t>
  </si>
  <si>
    <t>703</t>
  </si>
  <si>
    <t>395</t>
  </si>
  <si>
    <t>50</t>
  </si>
  <si>
    <t>701</t>
  </si>
  <si>
    <t>ИТОГО ЗА ЗАВТРАК</t>
  </si>
  <si>
    <t>ОБЕД</t>
  </si>
  <si>
    <t>ИТОГО ЗА ОБЕД</t>
  </si>
  <si>
    <t>ИТОГО ЗА ДЕНЬ:</t>
  </si>
  <si>
    <t>День 2</t>
  </si>
  <si>
    <t>Каша вязкая молочная пшеничная</t>
  </si>
  <si>
    <t>Сыр в нарезке</t>
  </si>
  <si>
    <t>54-1з</t>
  </si>
  <si>
    <t>Кофейный напиток на молоке</t>
  </si>
  <si>
    <t>194</t>
  </si>
  <si>
    <t>День 3</t>
  </si>
  <si>
    <t>Каша молочная овсяная</t>
  </si>
  <si>
    <t>Масло сливочное</t>
  </si>
  <si>
    <t>5</t>
  </si>
  <si>
    <t>День 4</t>
  </si>
  <si>
    <t>Яйцо вареное</t>
  </si>
  <si>
    <t>День 5</t>
  </si>
  <si>
    <t>393</t>
  </si>
  <si>
    <t>День 6</t>
  </si>
  <si>
    <t>День 7</t>
  </si>
  <si>
    <t>Какао на молоке</t>
  </si>
  <si>
    <t>День 8</t>
  </si>
  <si>
    <t>Фрукт (банан)</t>
  </si>
  <si>
    <t>День 9</t>
  </si>
  <si>
    <t>394</t>
  </si>
  <si>
    <t>День 10</t>
  </si>
  <si>
    <t>ИТОГО ЗА ВЕСЬ ПЕРИОД:</t>
  </si>
  <si>
    <t>СРЕДНЕЕ ЗНАЧЕНИЕ ЗА ПЕРИОД:</t>
  </si>
  <si>
    <t xml:space="preserve">Дети ОВЗ 7-11лет </t>
  </si>
  <si>
    <t>Шкарина</t>
  </si>
  <si>
    <t>В.Л.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</si>
</sst>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9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7" xfId="0" applyBorder="1"/>
    <xf numFmtId="0" fontId="1" fillId="0" borderId="18" xfId="0" applyFont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1" fontId="3" fillId="4" borderId="19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1" fontId="3" fillId="0" borderId="20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" fillId="3" borderId="20" xfId="2" applyBorder="1" applyAlignment="1">
      <alignment vertical="top" wrapText="1"/>
    </xf>
    <xf numFmtId="0" fontId="1" fillId="3" borderId="20" xfId="2" applyBorder="1" applyAlignment="1">
      <alignment horizontal="center" vertical="top" wrapText="1"/>
    </xf>
    <xf numFmtId="1" fontId="1" fillId="3" borderId="20" xfId="2" applyNumberFormat="1" applyBorder="1" applyAlignment="1">
      <alignment horizontal="center" vertical="top" wrapText="1"/>
    </xf>
    <xf numFmtId="0" fontId="1" fillId="3" borderId="21" xfId="2" applyBorder="1" applyAlignment="1">
      <alignment horizontal="center" vertical="top" wrapText="1"/>
    </xf>
    <xf numFmtId="0" fontId="0" fillId="3" borderId="20" xfId="2" applyFont="1" applyBorder="1" applyAlignment="1">
      <alignment vertical="top" wrapText="1"/>
    </xf>
    <xf numFmtId="0" fontId="1" fillId="0" borderId="18" xfId="0" applyFont="1" applyBorder="1" applyAlignment="1" applyProtection="1">
      <alignment horizontal="right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2" applyBorder="1" applyAlignment="1">
      <alignment vertical="top" wrapText="1"/>
    </xf>
    <xf numFmtId="0" fontId="1" fillId="3" borderId="1" xfId="2" applyBorder="1" applyAlignment="1" applyProtection="1">
      <alignment horizontal="center" vertical="top" wrapText="1"/>
      <protection locked="0"/>
    </xf>
    <xf numFmtId="0" fontId="1" fillId="3" borderId="14" xfId="2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11" fillId="0" borderId="18" xfId="0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vertical="top" wrapText="1"/>
    </xf>
    <xf numFmtId="0" fontId="3" fillId="4" borderId="23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3" fillId="4" borderId="19" xfId="0" applyFont="1" applyFill="1" applyBorder="1" applyAlignment="1">
      <alignment vertical="top" wrapText="1"/>
    </xf>
    <xf numFmtId="0" fontId="13" fillId="4" borderId="19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1" fillId="5" borderId="2" xfId="2" applyFill="1" applyBorder="1"/>
    <xf numFmtId="0" fontId="9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7" xfId="0" applyFont="1" applyBorder="1"/>
    <xf numFmtId="0" fontId="1" fillId="3" borderId="1" xfId="2" applyBorder="1" applyAlignment="1">
      <alignment horizontal="center" vertical="top" wrapText="1"/>
    </xf>
    <xf numFmtId="0" fontId="1" fillId="3" borderId="22" xfId="2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1" fillId="2" borderId="1" xfId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left"/>
      <protection locked="0"/>
    </xf>
    <xf numFmtId="0" fontId="1" fillId="3" borderId="1" xfId="2" applyBorder="1" applyAlignment="1" applyProtection="1">
      <alignment vertical="top" wrapText="1"/>
      <protection locked="0"/>
    </xf>
    <xf numFmtId="0" fontId="16" fillId="4" borderId="19" xfId="0" applyFont="1" applyFill="1" applyBorder="1" applyAlignment="1">
      <alignment horizontal="center" vertical="top" wrapText="1"/>
    </xf>
    <xf numFmtId="0" fontId="1" fillId="3" borderId="14" xfId="2" applyBorder="1" applyAlignment="1">
      <alignment horizontal="center" vertical="top" wrapText="1"/>
    </xf>
    <xf numFmtId="0" fontId="0" fillId="0" borderId="0" xfId="0" applyAlignment="1">
      <alignment horizontal="center"/>
    </xf>
    <xf numFmtId="16" fontId="9" fillId="3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3" borderId="1" xfId="0" applyNumberFormat="1" applyFon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17" fillId="0" borderId="27" xfId="0" applyFont="1" applyBorder="1" applyAlignment="1">
      <alignment horizontal="right" wrapText="1"/>
    </xf>
    <xf numFmtId="2" fontId="0" fillId="0" borderId="27" xfId="0" applyNumberFormat="1" applyBorder="1" applyAlignment="1">
      <alignment horizontal="center"/>
    </xf>
    <xf numFmtId="0" fontId="0" fillId="0" borderId="27" xfId="0" applyBorder="1"/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 wrapText="1"/>
    </xf>
    <xf numFmtId="2" fontId="0" fillId="0" borderId="28" xfId="0" applyNumberFormat="1" applyBorder="1" applyAlignment="1">
      <alignment horizontal="center"/>
    </xf>
    <xf numFmtId="0" fontId="0" fillId="0" borderId="28" xfId="0" applyBorder="1"/>
    <xf numFmtId="0" fontId="17" fillId="0" borderId="28" xfId="0" applyFont="1" applyBorder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0" fillId="0" borderId="0" xfId="0" applyAlignment="1">
      <alignment wrapText="1"/>
    </xf>
    <xf numFmtId="1" fontId="19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2" fontId="19" fillId="0" borderId="2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19" fillId="0" borderId="1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14" xfId="0" applyFont="1" applyBorder="1"/>
    <xf numFmtId="0" fontId="19" fillId="0" borderId="20" xfId="0" applyFont="1" applyBorder="1" applyAlignment="1">
      <alignment horizontal="center"/>
    </xf>
    <xf numFmtId="0" fontId="19" fillId="0" borderId="34" xfId="0" applyFont="1" applyBorder="1"/>
    <xf numFmtId="0" fontId="19" fillId="0" borderId="9" xfId="0" applyFont="1" applyBorder="1" applyAlignment="1">
      <alignment horizontal="center"/>
    </xf>
    <xf numFmtId="0" fontId="19" fillId="0" borderId="10" xfId="0" applyFont="1" applyBorder="1"/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0" fontId="19" fillId="0" borderId="19" xfId="0" applyFont="1" applyBorder="1"/>
    <xf numFmtId="0" fontId="19" fillId="0" borderId="35" xfId="0" applyFont="1" applyBorder="1"/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wrapText="1"/>
    </xf>
    <xf numFmtId="0" fontId="1" fillId="5" borderId="20" xfId="2" applyFill="1" applyBorder="1" applyAlignment="1">
      <alignment vertical="top" wrapText="1"/>
    </xf>
    <xf numFmtId="0" fontId="1" fillId="5" borderId="20" xfId="2" applyFill="1" applyBorder="1" applyAlignment="1">
      <alignment horizontal="center" vertical="top" wrapText="1"/>
    </xf>
    <xf numFmtId="1" fontId="1" fillId="5" borderId="20" xfId="2" applyNumberFormat="1" applyFill="1" applyBorder="1" applyAlignment="1">
      <alignment horizontal="center" vertical="top" wrapText="1"/>
    </xf>
    <xf numFmtId="0" fontId="0" fillId="5" borderId="20" xfId="2" applyFont="1" applyFill="1" applyBorder="1" applyAlignment="1">
      <alignment vertical="top" wrapText="1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" xfId="2" applyFill="1" applyBorder="1" applyAlignment="1">
      <alignment vertical="top" wrapText="1"/>
    </xf>
    <xf numFmtId="0" fontId="1" fillId="5" borderId="1" xfId="2" applyFill="1" applyBorder="1" applyAlignment="1" applyProtection="1">
      <alignment horizontal="center" vertical="top" wrapText="1"/>
      <protection locked="0"/>
    </xf>
    <xf numFmtId="0" fontId="1" fillId="5" borderId="1" xfId="2" applyFill="1" applyBorder="1" applyAlignment="1">
      <alignment horizontal="center" vertical="top" wrapText="1"/>
    </xf>
    <xf numFmtId="0" fontId="1" fillId="5" borderId="21" xfId="2" applyFill="1" applyBorder="1" applyAlignment="1">
      <alignment horizontal="center" vertical="top" wrapText="1"/>
    </xf>
    <xf numFmtId="0" fontId="1" fillId="5" borderId="22" xfId="2" applyFill="1" applyBorder="1" applyAlignment="1">
      <alignment horizontal="center" vertical="top" wrapText="1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14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1" fontId="1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9" fillId="0" borderId="6" xfId="0" applyNumberFormat="1" applyFont="1" applyBorder="1" applyAlignment="1">
      <alignment horizontal="left" vertical="top" wrapText="1"/>
    </xf>
    <xf numFmtId="1" fontId="19" fillId="0" borderId="11" xfId="0" applyNumberFormat="1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" fontId="19" fillId="0" borderId="9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20" xfId="0" applyNumberFormat="1" applyFont="1" applyBorder="1" applyAlignment="1">
      <alignment horizontal="center" vertical="center" wrapText="1"/>
    </xf>
    <xf numFmtId="0" fontId="19" fillId="0" borderId="29" xfId="0" applyNumberFormat="1" applyFont="1" applyBorder="1" applyAlignment="1">
      <alignment horizontal="center" vertical="center" wrapText="1"/>
    </xf>
    <xf numFmtId="0" fontId="19" fillId="0" borderId="30" xfId="0" applyNumberFormat="1" applyFont="1" applyBorder="1" applyAlignment="1">
      <alignment horizontal="center" vertical="center" wrapText="1"/>
    </xf>
    <xf numFmtId="0" fontId="19" fillId="0" borderId="31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32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31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14" fontId="0" fillId="0" borderId="0" xfId="0" applyNumberFormat="1"/>
  </cellXfs>
  <cellStyles count="3">
    <cellStyle name="20% - Акцент4" xfId="2" builtinId="42"/>
    <cellStyle name="40% - Акцент3" xfId="1" builtinId="3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opLeftCell="A148" workbookViewId="0">
      <selection activeCell="E166" sqref="E166:J171"/>
    </sheetView>
  </sheetViews>
  <sheetFormatPr defaultRowHeight="15"/>
  <cols>
    <col min="5" max="5" width="20.42578125" customWidth="1"/>
  </cols>
  <sheetData>
    <row r="1" spans="1:12">
      <c r="A1" s="1" t="s">
        <v>0</v>
      </c>
      <c r="B1" s="2"/>
      <c r="C1" s="147"/>
      <c r="D1" s="148"/>
      <c r="E1" s="148"/>
      <c r="F1" s="3" t="s">
        <v>1</v>
      </c>
      <c r="G1" s="2" t="s">
        <v>2</v>
      </c>
      <c r="H1" s="149"/>
      <c r="I1" s="149"/>
      <c r="J1" s="149"/>
      <c r="K1" s="149"/>
      <c r="L1" s="2"/>
    </row>
    <row r="2" spans="1:12" ht="18">
      <c r="A2" s="4" t="s">
        <v>3</v>
      </c>
      <c r="B2" s="2"/>
      <c r="C2" s="2"/>
      <c r="D2" s="1"/>
      <c r="E2" s="2"/>
      <c r="F2" s="2"/>
      <c r="G2" s="2" t="s">
        <v>4</v>
      </c>
      <c r="H2" s="149"/>
      <c r="I2" s="149"/>
      <c r="J2" s="149"/>
      <c r="K2" s="149"/>
      <c r="L2" s="2"/>
    </row>
    <row r="3" spans="1:12" ht="15.75" thickBot="1">
      <c r="A3" s="5" t="s">
        <v>5</v>
      </c>
      <c r="B3" s="2"/>
      <c r="C3" s="2"/>
      <c r="D3" s="6"/>
      <c r="E3" s="86" t="s">
        <v>94</v>
      </c>
      <c r="F3" s="2"/>
      <c r="G3" s="2" t="s">
        <v>6</v>
      </c>
      <c r="H3" s="7"/>
      <c r="I3" s="7"/>
      <c r="J3" s="8">
        <v>2024</v>
      </c>
      <c r="K3" s="9"/>
      <c r="L3" s="2"/>
    </row>
    <row r="4" spans="1:12" ht="34.5" thickBot="1">
      <c r="A4" s="10" t="s">
        <v>7</v>
      </c>
      <c r="B4" s="11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3" t="s">
        <v>17</v>
      </c>
      <c r="L4" s="12" t="s">
        <v>18</v>
      </c>
    </row>
    <row r="5" spans="1:12">
      <c r="A5" s="14">
        <v>1</v>
      </c>
      <c r="B5" s="15">
        <v>1</v>
      </c>
      <c r="C5" s="16" t="s">
        <v>19</v>
      </c>
      <c r="D5" s="17" t="s">
        <v>20</v>
      </c>
      <c r="E5" s="18" t="s">
        <v>21</v>
      </c>
      <c r="F5" s="19">
        <v>60</v>
      </c>
      <c r="G5" s="19">
        <v>4.3</v>
      </c>
      <c r="H5" s="19">
        <v>2.9</v>
      </c>
      <c r="I5" s="19">
        <v>13</v>
      </c>
      <c r="J5" s="19">
        <v>187.3</v>
      </c>
      <c r="K5" s="20"/>
      <c r="L5" s="19"/>
    </row>
    <row r="6" spans="1:12" ht="25.5">
      <c r="A6" s="21"/>
      <c r="B6" s="22"/>
      <c r="C6" s="23"/>
      <c r="D6" s="24" t="s">
        <v>22</v>
      </c>
      <c r="E6" s="18" t="s">
        <v>23</v>
      </c>
      <c r="F6" s="25">
        <v>250</v>
      </c>
      <c r="G6" s="25">
        <v>8</v>
      </c>
      <c r="H6" s="25">
        <v>4</v>
      </c>
      <c r="I6" s="25">
        <v>30</v>
      </c>
      <c r="J6" s="25">
        <v>316</v>
      </c>
      <c r="K6" s="26"/>
      <c r="L6" s="25"/>
    </row>
    <row r="7" spans="1:12">
      <c r="A7" s="21"/>
      <c r="B7" s="22"/>
      <c r="C7" s="23"/>
      <c r="D7" s="27" t="s">
        <v>24</v>
      </c>
      <c r="E7" s="18"/>
      <c r="F7" s="25"/>
      <c r="G7" s="28"/>
      <c r="H7" s="25"/>
      <c r="I7" s="25"/>
      <c r="J7" s="25"/>
      <c r="K7" s="26"/>
      <c r="L7" s="25"/>
    </row>
    <row r="8" spans="1:12">
      <c r="A8" s="21"/>
      <c r="B8" s="22"/>
      <c r="C8" s="23"/>
      <c r="D8" s="27" t="s">
        <v>25</v>
      </c>
      <c r="E8" s="18" t="s">
        <v>26</v>
      </c>
      <c r="F8" s="25">
        <v>200</v>
      </c>
      <c r="G8" s="25">
        <v>0</v>
      </c>
      <c r="H8" s="25">
        <v>0</v>
      </c>
      <c r="I8" s="25">
        <v>12</v>
      </c>
      <c r="J8" s="25">
        <v>26</v>
      </c>
      <c r="K8" s="26"/>
      <c r="L8" s="25"/>
    </row>
    <row r="9" spans="1:12">
      <c r="A9" s="21"/>
      <c r="B9" s="22"/>
      <c r="C9" s="23"/>
      <c r="D9" s="27" t="s">
        <v>27</v>
      </c>
      <c r="E9" s="18" t="s">
        <v>91</v>
      </c>
      <c r="F9" s="25">
        <v>50</v>
      </c>
      <c r="G9" s="25">
        <v>0.3</v>
      </c>
      <c r="H9" s="25">
        <v>1.2</v>
      </c>
      <c r="I9" s="25">
        <v>11</v>
      </c>
      <c r="J9" s="25">
        <v>87</v>
      </c>
      <c r="K9" s="26"/>
      <c r="L9" s="25"/>
    </row>
    <row r="10" spans="1:12">
      <c r="A10" s="29"/>
      <c r="B10" s="30"/>
      <c r="C10" s="31"/>
      <c r="D10" s="32" t="s">
        <v>28</v>
      </c>
      <c r="E10" s="33"/>
      <c r="F10" s="34">
        <f>SUM(F5:F9)</f>
        <v>560</v>
      </c>
      <c r="G10" s="34">
        <f t="shared" ref="G10:J10" si="0">SUM(G5:G9)</f>
        <v>12.600000000000001</v>
      </c>
      <c r="H10" s="34">
        <f t="shared" si="0"/>
        <v>8.1</v>
      </c>
      <c r="I10" s="34">
        <f t="shared" si="0"/>
        <v>66</v>
      </c>
      <c r="J10" s="34">
        <f t="shared" si="0"/>
        <v>616.29999999999995</v>
      </c>
      <c r="K10" s="34"/>
      <c r="L10" s="34"/>
    </row>
    <row r="11" spans="1:12" ht="15.75" thickBot="1">
      <c r="A11" s="21"/>
      <c r="B11" s="22"/>
      <c r="C11" s="35" t="s">
        <v>29</v>
      </c>
      <c r="D11" s="36" t="s">
        <v>30</v>
      </c>
      <c r="E11" s="37"/>
      <c r="F11" s="38"/>
      <c r="G11" s="39"/>
      <c r="H11" s="38"/>
      <c r="I11" s="38"/>
      <c r="J11" s="38"/>
      <c r="K11" s="38"/>
      <c r="L11" s="38"/>
    </row>
    <row r="12" spans="1:12">
      <c r="A12" s="21"/>
      <c r="B12" s="22"/>
      <c r="C12" s="35"/>
      <c r="D12" s="40" t="s">
        <v>28</v>
      </c>
      <c r="E12" s="41"/>
      <c r="F12" s="42"/>
      <c r="G12" s="43"/>
      <c r="H12" s="42"/>
      <c r="I12" s="42"/>
      <c r="J12" s="42"/>
      <c r="K12" s="44"/>
      <c r="L12" s="42"/>
    </row>
    <row r="13" spans="1:12">
      <c r="A13" s="21"/>
      <c r="B13" s="22"/>
      <c r="C13" s="35" t="s">
        <v>31</v>
      </c>
      <c r="D13" s="36" t="s">
        <v>20</v>
      </c>
      <c r="E13" s="45" t="s">
        <v>32</v>
      </c>
      <c r="F13" s="46">
        <v>100</v>
      </c>
      <c r="G13" s="47">
        <v>1</v>
      </c>
      <c r="H13" s="46">
        <v>5</v>
      </c>
      <c r="I13" s="46">
        <v>8</v>
      </c>
      <c r="J13" s="46">
        <v>14.3</v>
      </c>
      <c r="K13" s="48"/>
      <c r="L13" s="46"/>
    </row>
    <row r="14" spans="1:12" ht="30">
      <c r="A14" s="21"/>
      <c r="B14" s="22"/>
      <c r="C14" s="35"/>
      <c r="D14" s="36" t="s">
        <v>33</v>
      </c>
      <c r="E14" s="49" t="s">
        <v>34</v>
      </c>
      <c r="F14" s="46">
        <v>250</v>
      </c>
      <c r="G14" s="47">
        <v>3</v>
      </c>
      <c r="H14" s="46">
        <v>6</v>
      </c>
      <c r="I14" s="46">
        <v>19</v>
      </c>
      <c r="J14" s="46">
        <v>176.1</v>
      </c>
      <c r="K14" s="48"/>
      <c r="L14" s="46"/>
    </row>
    <row r="15" spans="1:12">
      <c r="A15" s="21"/>
      <c r="B15" s="22"/>
      <c r="C15" s="35"/>
      <c r="D15" s="36" t="s">
        <v>35</v>
      </c>
      <c r="E15" s="18" t="s">
        <v>36</v>
      </c>
      <c r="F15" s="25">
        <v>100</v>
      </c>
      <c r="G15" s="25">
        <v>12</v>
      </c>
      <c r="H15" s="25">
        <v>12</v>
      </c>
      <c r="I15" s="25">
        <v>23</v>
      </c>
      <c r="J15" s="25">
        <v>255</v>
      </c>
      <c r="K15" s="25"/>
      <c r="L15" s="25"/>
    </row>
    <row r="16" spans="1:12">
      <c r="A16" s="21"/>
      <c r="B16" s="22"/>
      <c r="C16" s="35"/>
      <c r="D16" s="36" t="s">
        <v>24</v>
      </c>
      <c r="E16" s="18" t="s">
        <v>37</v>
      </c>
      <c r="F16" s="25">
        <v>180</v>
      </c>
      <c r="G16" s="25">
        <v>5.4</v>
      </c>
      <c r="H16" s="25">
        <v>4.9000000000000004</v>
      </c>
      <c r="I16" s="25">
        <v>32.799999999999997</v>
      </c>
      <c r="J16" s="25">
        <v>240.6</v>
      </c>
      <c r="K16" s="26"/>
      <c r="L16" s="25"/>
    </row>
    <row r="17" spans="1:12" ht="25.5">
      <c r="A17" s="21"/>
      <c r="B17" s="22"/>
      <c r="C17" s="35"/>
      <c r="D17" s="50" t="s">
        <v>25</v>
      </c>
      <c r="E17" s="18" t="s">
        <v>38</v>
      </c>
      <c r="F17" s="25">
        <v>185</v>
      </c>
      <c r="G17" s="25">
        <v>0</v>
      </c>
      <c r="H17" s="25">
        <v>0</v>
      </c>
      <c r="I17" s="25">
        <v>12</v>
      </c>
      <c r="J17" s="25">
        <v>56</v>
      </c>
      <c r="K17" s="51"/>
      <c r="L17" s="25"/>
    </row>
    <row r="18" spans="1:12">
      <c r="A18" s="21"/>
      <c r="B18" s="22"/>
      <c r="C18" s="35"/>
      <c r="D18" s="36" t="s">
        <v>39</v>
      </c>
      <c r="E18" s="52" t="s">
        <v>40</v>
      </c>
      <c r="F18" s="53">
        <v>50</v>
      </c>
      <c r="G18" s="53">
        <v>2</v>
      </c>
      <c r="H18" s="53">
        <v>0</v>
      </c>
      <c r="I18" s="53">
        <v>10</v>
      </c>
      <c r="J18" s="53">
        <v>117</v>
      </c>
      <c r="K18" s="54"/>
      <c r="L18" s="53"/>
    </row>
    <row r="19" spans="1:12">
      <c r="A19" s="21"/>
      <c r="B19" s="22"/>
      <c r="C19" s="35"/>
      <c r="D19" s="36" t="s">
        <v>41</v>
      </c>
      <c r="E19" s="41"/>
      <c r="F19" s="34"/>
      <c r="G19" s="34"/>
      <c r="H19" s="34"/>
      <c r="I19" s="34"/>
      <c r="J19" s="34"/>
      <c r="K19" s="55"/>
      <c r="L19" s="34"/>
    </row>
    <row r="20" spans="1:12">
      <c r="A20" s="21"/>
      <c r="B20" s="22"/>
      <c r="C20" s="35"/>
      <c r="D20" s="56" t="s">
        <v>28</v>
      </c>
      <c r="E20" s="57"/>
      <c r="F20" s="42">
        <f>SUM(F13:F19)</f>
        <v>865</v>
      </c>
      <c r="G20" s="42">
        <f t="shared" ref="G20:K20" si="1">SUM(G13:G19)</f>
        <v>23.4</v>
      </c>
      <c r="H20" s="42">
        <f t="shared" si="1"/>
        <v>27.9</v>
      </c>
      <c r="I20" s="42">
        <f t="shared" si="1"/>
        <v>104.8</v>
      </c>
      <c r="J20" s="42">
        <f t="shared" si="1"/>
        <v>859</v>
      </c>
      <c r="K20" s="42">
        <f t="shared" si="1"/>
        <v>0</v>
      </c>
      <c r="L20" s="42"/>
    </row>
    <row r="21" spans="1:12" ht="15.75" thickBot="1">
      <c r="A21" s="58">
        <f>A5</f>
        <v>1</v>
      </c>
      <c r="B21" s="59">
        <f>B5</f>
        <v>1</v>
      </c>
      <c r="C21" s="150" t="s">
        <v>42</v>
      </c>
      <c r="D21" s="151"/>
      <c r="E21" s="60"/>
      <c r="F21" s="61">
        <f t="shared" ref="F21:K21" si="2">F10+F20</f>
        <v>1425</v>
      </c>
      <c r="G21" s="61">
        <f t="shared" si="2"/>
        <v>36</v>
      </c>
      <c r="H21" s="61">
        <f t="shared" si="2"/>
        <v>36</v>
      </c>
      <c r="I21" s="61">
        <f t="shared" si="2"/>
        <v>170.8</v>
      </c>
      <c r="J21" s="61">
        <f t="shared" si="2"/>
        <v>1475.3</v>
      </c>
      <c r="K21" s="61">
        <f t="shared" si="2"/>
        <v>0</v>
      </c>
      <c r="L21" s="61"/>
    </row>
    <row r="22" spans="1:12" ht="38.25">
      <c r="A22" s="62">
        <v>1</v>
      </c>
      <c r="B22" s="22">
        <v>2</v>
      </c>
      <c r="C22" s="16" t="s">
        <v>19</v>
      </c>
      <c r="D22" s="17" t="s">
        <v>20</v>
      </c>
      <c r="E22" s="63" t="s">
        <v>43</v>
      </c>
      <c r="F22" s="19">
        <v>100</v>
      </c>
      <c r="G22" s="19">
        <v>0</v>
      </c>
      <c r="H22" s="19">
        <v>0</v>
      </c>
      <c r="I22" s="19">
        <v>3</v>
      </c>
      <c r="J22" s="19">
        <v>11.3</v>
      </c>
      <c r="K22" s="20"/>
      <c r="L22" s="19"/>
    </row>
    <row r="23" spans="1:12">
      <c r="A23" s="62"/>
      <c r="B23" s="22"/>
      <c r="C23" s="23"/>
      <c r="D23" s="64" t="s">
        <v>22</v>
      </c>
      <c r="E23" s="65" t="s">
        <v>36</v>
      </c>
      <c r="F23" s="66">
        <v>100</v>
      </c>
      <c r="G23" s="66">
        <v>12</v>
      </c>
      <c r="H23" s="66">
        <v>12</v>
      </c>
      <c r="I23" s="66">
        <v>23</v>
      </c>
      <c r="J23" s="66">
        <v>255</v>
      </c>
      <c r="K23" s="67"/>
      <c r="L23" s="66"/>
    </row>
    <row r="24" spans="1:12">
      <c r="A24" s="62"/>
      <c r="B24" s="22"/>
      <c r="C24" s="23"/>
      <c r="D24" s="27" t="s">
        <v>24</v>
      </c>
      <c r="E24" s="18" t="s">
        <v>37</v>
      </c>
      <c r="F24" s="25">
        <v>180</v>
      </c>
      <c r="G24" s="25">
        <v>5.4</v>
      </c>
      <c r="H24" s="25">
        <v>4.9000000000000004</v>
      </c>
      <c r="I24" s="25">
        <v>32.799999999999997</v>
      </c>
      <c r="J24" s="25">
        <v>240.5</v>
      </c>
      <c r="K24" s="26"/>
      <c r="L24" s="25"/>
    </row>
    <row r="25" spans="1:12" ht="25.5">
      <c r="A25" s="62"/>
      <c r="B25" s="22"/>
      <c r="C25" s="23"/>
      <c r="D25" s="27" t="s">
        <v>25</v>
      </c>
      <c r="E25" s="18" t="s">
        <v>38</v>
      </c>
      <c r="F25" s="25">
        <v>185</v>
      </c>
      <c r="G25" s="25">
        <v>0</v>
      </c>
      <c r="H25" s="25">
        <v>0</v>
      </c>
      <c r="I25" s="25">
        <v>12</v>
      </c>
      <c r="J25" s="25">
        <v>56</v>
      </c>
      <c r="K25" s="51"/>
      <c r="L25" s="25"/>
    </row>
    <row r="26" spans="1:12">
      <c r="A26" s="68"/>
      <c r="B26" s="30"/>
      <c r="C26" s="31"/>
      <c r="D26" s="69" t="s">
        <v>27</v>
      </c>
      <c r="E26" s="52" t="s">
        <v>40</v>
      </c>
      <c r="F26" s="53">
        <v>30</v>
      </c>
      <c r="G26" s="53">
        <v>2</v>
      </c>
      <c r="H26" s="53">
        <v>0</v>
      </c>
      <c r="I26" s="53">
        <v>10</v>
      </c>
      <c r="J26" s="53">
        <v>49</v>
      </c>
      <c r="K26" s="54"/>
      <c r="L26" s="53"/>
    </row>
    <row r="27" spans="1:12">
      <c r="A27" s="68"/>
      <c r="B27" s="30"/>
      <c r="C27" s="70"/>
      <c r="D27" s="56" t="s">
        <v>28</v>
      </c>
      <c r="E27" s="41"/>
      <c r="F27" s="34">
        <f>SUM(F22:F26)</f>
        <v>595</v>
      </c>
      <c r="G27" s="34">
        <f t="shared" ref="G27:J27" si="3">SUM(G22:G26)</f>
        <v>19.399999999999999</v>
      </c>
      <c r="H27" s="34">
        <f t="shared" si="3"/>
        <v>16.899999999999999</v>
      </c>
      <c r="I27" s="34">
        <f t="shared" si="3"/>
        <v>80.8</v>
      </c>
      <c r="J27" s="34">
        <f t="shared" si="3"/>
        <v>611.79999999999995</v>
      </c>
      <c r="K27" s="34"/>
      <c r="L27" s="34"/>
    </row>
    <row r="28" spans="1:12">
      <c r="A28" s="68"/>
      <c r="B28" s="30"/>
      <c r="C28" s="70" t="s">
        <v>29</v>
      </c>
      <c r="D28" s="36" t="s">
        <v>30</v>
      </c>
      <c r="E28" s="45"/>
      <c r="F28" s="71"/>
      <c r="G28" s="71"/>
      <c r="H28" s="71"/>
      <c r="I28" s="71"/>
      <c r="J28" s="71"/>
      <c r="K28" s="72"/>
      <c r="L28" s="71"/>
    </row>
    <row r="29" spans="1:12">
      <c r="A29" s="68"/>
      <c r="B29" s="30"/>
      <c r="C29" s="70"/>
      <c r="D29" s="56" t="s">
        <v>28</v>
      </c>
      <c r="E29" s="41"/>
      <c r="F29" s="34"/>
      <c r="G29" s="34"/>
      <c r="H29" s="34"/>
      <c r="I29" s="34"/>
      <c r="J29" s="34"/>
      <c r="K29" s="55"/>
      <c r="L29" s="34"/>
    </row>
    <row r="30" spans="1:12" ht="30">
      <c r="A30" s="68"/>
      <c r="B30" s="30"/>
      <c r="C30" s="70" t="s">
        <v>31</v>
      </c>
      <c r="D30" s="36" t="s">
        <v>20</v>
      </c>
      <c r="E30" s="49" t="s">
        <v>44</v>
      </c>
      <c r="F30" s="71">
        <v>100</v>
      </c>
      <c r="G30" s="71">
        <v>1</v>
      </c>
      <c r="H30" s="71">
        <v>3</v>
      </c>
      <c r="I30" s="71">
        <v>5</v>
      </c>
      <c r="J30" s="71">
        <v>46</v>
      </c>
      <c r="K30" s="72"/>
      <c r="L30" s="71"/>
    </row>
    <row r="31" spans="1:12" ht="30">
      <c r="A31" s="68"/>
      <c r="B31" s="30"/>
      <c r="C31" s="70"/>
      <c r="D31" s="36" t="s">
        <v>33</v>
      </c>
      <c r="E31" s="45" t="s">
        <v>45</v>
      </c>
      <c r="F31" s="71">
        <v>250</v>
      </c>
      <c r="G31" s="71">
        <v>3</v>
      </c>
      <c r="H31" s="71">
        <v>5</v>
      </c>
      <c r="I31" s="71">
        <v>11</v>
      </c>
      <c r="J31" s="71">
        <v>135.1</v>
      </c>
      <c r="K31" s="72"/>
      <c r="L31" s="71"/>
    </row>
    <row r="32" spans="1:12" ht="25.5">
      <c r="A32" s="68"/>
      <c r="B32" s="30"/>
      <c r="C32" s="70"/>
      <c r="D32" s="36" t="s">
        <v>35</v>
      </c>
      <c r="E32" s="18" t="s">
        <v>46</v>
      </c>
      <c r="F32" s="25">
        <v>100</v>
      </c>
      <c r="G32" s="25">
        <v>25</v>
      </c>
      <c r="H32" s="25">
        <v>15</v>
      </c>
      <c r="I32" s="25">
        <v>17</v>
      </c>
      <c r="J32" s="25">
        <v>269.10000000000002</v>
      </c>
      <c r="K32" s="26"/>
      <c r="L32" s="25"/>
    </row>
    <row r="33" spans="1:12">
      <c r="A33" s="68"/>
      <c r="B33" s="30"/>
      <c r="C33" s="70"/>
      <c r="D33" s="36" t="s">
        <v>24</v>
      </c>
      <c r="E33" s="18" t="s">
        <v>47</v>
      </c>
      <c r="F33" s="25">
        <v>180</v>
      </c>
      <c r="G33" s="25">
        <v>5</v>
      </c>
      <c r="H33" s="25">
        <v>7</v>
      </c>
      <c r="I33" s="25">
        <v>26</v>
      </c>
      <c r="J33" s="25">
        <v>180</v>
      </c>
      <c r="K33" s="26"/>
      <c r="L33" s="25"/>
    </row>
    <row r="34" spans="1:12" ht="25.5">
      <c r="A34" s="68"/>
      <c r="B34" s="30"/>
      <c r="C34" s="70"/>
      <c r="D34" s="36" t="s">
        <v>25</v>
      </c>
      <c r="E34" s="18" t="s">
        <v>48</v>
      </c>
      <c r="F34" s="25">
        <v>185</v>
      </c>
      <c r="G34" s="25">
        <v>0</v>
      </c>
      <c r="H34" s="25">
        <v>0</v>
      </c>
      <c r="I34" s="25">
        <v>11</v>
      </c>
      <c r="J34" s="25">
        <v>66</v>
      </c>
      <c r="K34" s="26"/>
      <c r="L34" s="25"/>
    </row>
    <row r="35" spans="1:12" ht="30">
      <c r="A35" s="68"/>
      <c r="B35" s="30"/>
      <c r="C35" s="70"/>
      <c r="D35" s="36" t="s">
        <v>49</v>
      </c>
      <c r="E35" s="52" t="s">
        <v>50</v>
      </c>
      <c r="F35" s="71">
        <v>50</v>
      </c>
      <c r="G35" s="71">
        <v>20</v>
      </c>
      <c r="H35" s="71">
        <v>1</v>
      </c>
      <c r="I35" s="71">
        <v>8</v>
      </c>
      <c r="J35" s="71">
        <v>117</v>
      </c>
      <c r="K35" s="72"/>
      <c r="L35" s="71"/>
    </row>
    <row r="36" spans="1:12">
      <c r="A36" s="68"/>
      <c r="B36" s="30"/>
      <c r="C36" s="70"/>
      <c r="D36" s="36" t="s">
        <v>51</v>
      </c>
    </row>
    <row r="37" spans="1:12">
      <c r="A37" s="68"/>
      <c r="B37" s="30"/>
      <c r="C37" s="70"/>
      <c r="D37" s="56" t="s">
        <v>28</v>
      </c>
      <c r="E37" s="41"/>
      <c r="F37" s="34">
        <f>SUM(F30:F36)</f>
        <v>865</v>
      </c>
      <c r="G37" s="34">
        <f t="shared" ref="G37:J37" si="4">SUM(G30:G36)</f>
        <v>54</v>
      </c>
      <c r="H37" s="34">
        <f t="shared" si="4"/>
        <v>31</v>
      </c>
      <c r="I37" s="34">
        <f t="shared" si="4"/>
        <v>78</v>
      </c>
      <c r="J37" s="34">
        <f t="shared" si="4"/>
        <v>813.2</v>
      </c>
      <c r="K37" s="34"/>
      <c r="L37" s="34"/>
    </row>
    <row r="38" spans="1:12" ht="15.75" thickBot="1">
      <c r="A38" s="73">
        <f>A22</f>
        <v>1</v>
      </c>
      <c r="B38" s="73">
        <f>B22</f>
        <v>2</v>
      </c>
      <c r="C38" s="144" t="s">
        <v>42</v>
      </c>
      <c r="D38" s="145"/>
      <c r="E38" s="37"/>
      <c r="F38" s="74">
        <f>F27+F37</f>
        <v>1460</v>
      </c>
      <c r="G38" s="74">
        <f>G27+G37</f>
        <v>73.400000000000006</v>
      </c>
      <c r="H38" s="74">
        <f>H27+H37</f>
        <v>47.9</v>
      </c>
      <c r="I38" s="74">
        <f>I27+I37</f>
        <v>158.80000000000001</v>
      </c>
      <c r="J38" s="74">
        <f>J27+J37</f>
        <v>1425</v>
      </c>
      <c r="K38" s="74"/>
      <c r="L38" s="74"/>
    </row>
    <row r="39" spans="1:12" ht="25.5">
      <c r="A39" s="14">
        <v>1</v>
      </c>
      <c r="B39" s="15">
        <v>3</v>
      </c>
      <c r="C39" s="16" t="s">
        <v>19</v>
      </c>
      <c r="D39" s="17" t="s">
        <v>20</v>
      </c>
      <c r="E39" s="63" t="s">
        <v>44</v>
      </c>
      <c r="F39" s="19">
        <v>60</v>
      </c>
      <c r="G39" s="19">
        <v>1</v>
      </c>
      <c r="H39" s="19">
        <v>3</v>
      </c>
      <c r="I39" s="19">
        <v>5</v>
      </c>
      <c r="J39" s="19">
        <v>46</v>
      </c>
      <c r="K39" s="20"/>
      <c r="L39" s="19"/>
    </row>
    <row r="40" spans="1:12" ht="25.5">
      <c r="A40" s="21"/>
      <c r="B40" s="22"/>
      <c r="C40" s="23"/>
      <c r="D40" s="24" t="s">
        <v>22</v>
      </c>
      <c r="E40" s="18" t="s">
        <v>46</v>
      </c>
      <c r="F40" s="25">
        <v>100</v>
      </c>
      <c r="G40" s="25">
        <v>25</v>
      </c>
      <c r="H40" s="25">
        <v>15</v>
      </c>
      <c r="I40" s="25">
        <v>17</v>
      </c>
      <c r="J40" s="25">
        <v>269.10000000000002</v>
      </c>
      <c r="K40" s="26"/>
      <c r="L40" s="25"/>
    </row>
    <row r="41" spans="1:12">
      <c r="A41" s="21"/>
      <c r="B41" s="22"/>
      <c r="C41" s="23"/>
      <c r="D41" s="27" t="s">
        <v>24</v>
      </c>
      <c r="E41" s="18" t="s">
        <v>47</v>
      </c>
      <c r="F41" s="25">
        <v>150</v>
      </c>
      <c r="G41" s="25">
        <v>5</v>
      </c>
      <c r="H41" s="25">
        <v>7</v>
      </c>
      <c r="I41" s="25">
        <v>26</v>
      </c>
      <c r="J41" s="25">
        <v>180</v>
      </c>
      <c r="K41" s="26"/>
      <c r="L41" s="25"/>
    </row>
    <row r="42" spans="1:12" ht="25.5">
      <c r="A42" s="21"/>
      <c r="B42" s="22"/>
      <c r="C42" s="23"/>
      <c r="D42" s="27" t="s">
        <v>25</v>
      </c>
      <c r="E42" s="18" t="s">
        <v>48</v>
      </c>
      <c r="F42" s="25">
        <v>185</v>
      </c>
      <c r="G42" s="25">
        <v>0</v>
      </c>
      <c r="H42" s="25">
        <v>0</v>
      </c>
      <c r="I42" s="25">
        <v>11</v>
      </c>
      <c r="J42" s="25">
        <v>66</v>
      </c>
      <c r="K42" s="26"/>
      <c r="L42" s="25"/>
    </row>
    <row r="43" spans="1:12">
      <c r="A43" s="21"/>
      <c r="B43" s="22"/>
      <c r="C43" s="23"/>
      <c r="D43" s="27" t="s">
        <v>27</v>
      </c>
      <c r="E43" s="18" t="s">
        <v>52</v>
      </c>
      <c r="F43" s="25">
        <v>20</v>
      </c>
      <c r="G43" s="25">
        <v>2</v>
      </c>
      <c r="H43" s="25">
        <v>0</v>
      </c>
      <c r="I43" s="25">
        <v>10</v>
      </c>
      <c r="J43" s="25">
        <v>102</v>
      </c>
      <c r="K43" s="26"/>
      <c r="L43" s="25"/>
    </row>
    <row r="44" spans="1:12">
      <c r="A44" s="29"/>
      <c r="B44" s="30"/>
      <c r="C44" s="31"/>
      <c r="D44" s="75" t="s">
        <v>28</v>
      </c>
      <c r="E44" s="33"/>
      <c r="F44" s="34">
        <f>SUM(F39:F43)</f>
        <v>515</v>
      </c>
      <c r="G44" s="34">
        <f t="shared" ref="G44:J44" si="5">SUM(G39:G43)</f>
        <v>33</v>
      </c>
      <c r="H44" s="34">
        <f t="shared" si="5"/>
        <v>25</v>
      </c>
      <c r="I44" s="34">
        <f t="shared" si="5"/>
        <v>69</v>
      </c>
      <c r="J44" s="34">
        <f t="shared" si="5"/>
        <v>663.1</v>
      </c>
      <c r="K44" s="34"/>
      <c r="L44" s="34"/>
    </row>
    <row r="45" spans="1:12">
      <c r="A45" s="21"/>
      <c r="B45" s="22"/>
      <c r="C45" s="70" t="s">
        <v>29</v>
      </c>
      <c r="D45" s="36" t="s">
        <v>53</v>
      </c>
      <c r="E45" s="45"/>
      <c r="F45" s="46"/>
      <c r="G45" s="46"/>
      <c r="H45" s="46"/>
      <c r="I45" s="46"/>
      <c r="J45" s="46"/>
      <c r="K45" s="48"/>
      <c r="L45" s="46"/>
    </row>
    <row r="46" spans="1:12">
      <c r="A46" s="21"/>
      <c r="B46" s="22"/>
      <c r="C46" s="35"/>
      <c r="D46" s="56" t="s">
        <v>28</v>
      </c>
      <c r="E46" s="41"/>
      <c r="F46" s="42"/>
      <c r="G46" s="42"/>
      <c r="H46" s="42"/>
      <c r="I46" s="42"/>
      <c r="J46" s="42"/>
      <c r="K46" s="44"/>
      <c r="L46" s="42"/>
    </row>
    <row r="47" spans="1:12" ht="45">
      <c r="A47" s="21"/>
      <c r="B47" s="22"/>
      <c r="C47" s="70" t="s">
        <v>31</v>
      </c>
      <c r="D47" s="36" t="s">
        <v>20</v>
      </c>
      <c r="E47" s="49" t="s">
        <v>54</v>
      </c>
      <c r="F47" s="46">
        <v>100</v>
      </c>
      <c r="G47" s="46">
        <v>1</v>
      </c>
      <c r="H47" s="46">
        <v>4.5</v>
      </c>
      <c r="I47" s="46">
        <v>6.1</v>
      </c>
      <c r="J47" s="46">
        <v>91</v>
      </c>
      <c r="K47" s="48"/>
      <c r="L47" s="46"/>
    </row>
    <row r="48" spans="1:12" ht="45">
      <c r="A48" s="21"/>
      <c r="B48" s="22"/>
      <c r="C48" s="35"/>
      <c r="D48" s="36" t="s">
        <v>33</v>
      </c>
      <c r="E48" s="49" t="s">
        <v>55</v>
      </c>
      <c r="F48" s="46">
        <v>250</v>
      </c>
      <c r="G48" s="46">
        <v>7</v>
      </c>
      <c r="H48" s="46">
        <v>5</v>
      </c>
      <c r="I48" s="46">
        <v>14</v>
      </c>
      <c r="J48" s="46">
        <v>126</v>
      </c>
      <c r="K48" s="48"/>
      <c r="L48" s="46"/>
    </row>
    <row r="49" spans="1:12" ht="30">
      <c r="A49" s="21"/>
      <c r="B49" s="22"/>
      <c r="C49" s="35"/>
      <c r="D49" s="36" t="s">
        <v>35</v>
      </c>
      <c r="E49" s="49" t="s">
        <v>56</v>
      </c>
      <c r="F49" s="46">
        <v>100</v>
      </c>
      <c r="G49" s="46">
        <v>14</v>
      </c>
      <c r="H49" s="46">
        <v>14</v>
      </c>
      <c r="I49" s="46">
        <v>22</v>
      </c>
      <c r="J49" s="46">
        <v>190</v>
      </c>
      <c r="K49" s="48"/>
      <c r="L49" s="46"/>
    </row>
    <row r="50" spans="1:12">
      <c r="A50" s="21"/>
      <c r="B50" s="22"/>
      <c r="C50" s="35"/>
      <c r="D50" s="36" t="s">
        <v>24</v>
      </c>
      <c r="E50" s="49" t="s">
        <v>57</v>
      </c>
      <c r="F50" s="46">
        <v>180</v>
      </c>
      <c r="G50" s="46">
        <v>3</v>
      </c>
      <c r="H50" s="46">
        <v>4</v>
      </c>
      <c r="I50" s="46">
        <v>24</v>
      </c>
      <c r="J50" s="46">
        <v>183.1</v>
      </c>
      <c r="K50" s="48"/>
      <c r="L50" s="46"/>
    </row>
    <row r="51" spans="1:12">
      <c r="A51" s="21"/>
      <c r="B51" s="22"/>
      <c r="C51" s="35"/>
      <c r="D51" s="36" t="s">
        <v>25</v>
      </c>
      <c r="E51" s="45" t="s">
        <v>58</v>
      </c>
      <c r="F51" s="46">
        <v>180</v>
      </c>
      <c r="G51" s="46">
        <v>0</v>
      </c>
      <c r="H51" s="46">
        <v>0</v>
      </c>
      <c r="I51" s="46">
        <v>25</v>
      </c>
      <c r="J51" s="46">
        <v>104</v>
      </c>
      <c r="K51" s="48"/>
      <c r="L51" s="46"/>
    </row>
    <row r="52" spans="1:12" ht="30">
      <c r="A52" s="21"/>
      <c r="B52" s="22"/>
      <c r="C52" s="35"/>
      <c r="D52" s="36" t="s">
        <v>49</v>
      </c>
      <c r="E52" s="52" t="s">
        <v>50</v>
      </c>
      <c r="F52" s="71">
        <v>50</v>
      </c>
      <c r="G52" s="71">
        <v>2</v>
      </c>
      <c r="H52" s="71">
        <v>1</v>
      </c>
      <c r="I52" s="71">
        <v>8</v>
      </c>
      <c r="J52" s="71">
        <v>117</v>
      </c>
      <c r="K52" s="72"/>
      <c r="L52" s="71"/>
    </row>
    <row r="53" spans="1:12">
      <c r="A53" s="21"/>
      <c r="B53" s="22"/>
      <c r="C53" s="35"/>
      <c r="D53" s="36" t="s">
        <v>51</v>
      </c>
    </row>
    <row r="54" spans="1:12">
      <c r="A54" s="21"/>
      <c r="B54" s="22"/>
      <c r="C54" s="35"/>
      <c r="D54" s="56" t="s">
        <v>28</v>
      </c>
      <c r="E54" s="41"/>
      <c r="F54" s="42">
        <f>SUM(F47:F53)</f>
        <v>860</v>
      </c>
      <c r="G54" s="42">
        <f t="shared" ref="G54:J54" si="6">SUM(G47:G53)</f>
        <v>27</v>
      </c>
      <c r="H54" s="42">
        <f t="shared" si="6"/>
        <v>28.5</v>
      </c>
      <c r="I54" s="42">
        <f t="shared" si="6"/>
        <v>99.1</v>
      </c>
      <c r="J54" s="42">
        <f t="shared" si="6"/>
        <v>811.1</v>
      </c>
      <c r="K54" s="42"/>
      <c r="L54" s="42"/>
    </row>
    <row r="55" spans="1:12" ht="15.75" thickBot="1">
      <c r="A55" s="58">
        <f>A39</f>
        <v>1</v>
      </c>
      <c r="B55" s="59">
        <f>B39</f>
        <v>3</v>
      </c>
      <c r="C55" s="144" t="s">
        <v>42</v>
      </c>
      <c r="D55" s="145"/>
      <c r="E55" s="37"/>
      <c r="F55" s="38">
        <f>F44+F54</f>
        <v>1375</v>
      </c>
      <c r="G55" s="38">
        <f>G44+G54</f>
        <v>60</v>
      </c>
      <c r="H55" s="38">
        <f>H44+H54</f>
        <v>53.5</v>
      </c>
      <c r="I55" s="38">
        <f>I44+I54</f>
        <v>168.1</v>
      </c>
      <c r="J55" s="38">
        <f>J44+J54</f>
        <v>1474.2</v>
      </c>
      <c r="K55" s="38"/>
      <c r="L55" s="38"/>
    </row>
    <row r="56" spans="1:12" ht="25.5">
      <c r="A56" s="14">
        <v>1</v>
      </c>
      <c r="B56" s="15">
        <v>4</v>
      </c>
      <c r="C56" s="16" t="s">
        <v>19</v>
      </c>
      <c r="D56" s="17" t="s">
        <v>20</v>
      </c>
      <c r="E56" s="18" t="s">
        <v>59</v>
      </c>
      <c r="F56" s="19">
        <v>100</v>
      </c>
      <c r="G56" s="19">
        <v>4</v>
      </c>
      <c r="H56" s="19">
        <v>4</v>
      </c>
      <c r="I56" s="19">
        <v>14</v>
      </c>
      <c r="J56" s="19">
        <v>356.1</v>
      </c>
      <c r="K56" s="20"/>
      <c r="L56" s="19"/>
    </row>
    <row r="57" spans="1:12" ht="25.5">
      <c r="A57" s="21"/>
      <c r="B57" s="22"/>
      <c r="C57" s="23"/>
      <c r="D57" s="24" t="s">
        <v>22</v>
      </c>
      <c r="E57" s="18" t="s">
        <v>60</v>
      </c>
      <c r="F57" s="25">
        <v>250</v>
      </c>
      <c r="G57" s="25">
        <v>8</v>
      </c>
      <c r="H57" s="25">
        <v>21</v>
      </c>
      <c r="I57" s="25">
        <v>48</v>
      </c>
      <c r="J57" s="25">
        <v>137.9</v>
      </c>
      <c r="K57" s="26"/>
      <c r="L57" s="25"/>
    </row>
    <row r="58" spans="1:12">
      <c r="A58" s="21"/>
      <c r="B58" s="22"/>
      <c r="C58" s="23"/>
      <c r="D58" s="27" t="s">
        <v>24</v>
      </c>
      <c r="E58" s="18"/>
      <c r="F58" s="25"/>
      <c r="G58" s="25"/>
      <c r="H58" s="25"/>
      <c r="I58" s="25"/>
      <c r="J58" s="25"/>
      <c r="K58" s="26"/>
      <c r="L58" s="25"/>
    </row>
    <row r="59" spans="1:12" ht="25.5">
      <c r="A59" s="21"/>
      <c r="B59" s="22"/>
      <c r="C59" s="23"/>
      <c r="D59" s="27" t="s">
        <v>25</v>
      </c>
      <c r="E59" s="18" t="s">
        <v>61</v>
      </c>
      <c r="F59" s="25">
        <v>185</v>
      </c>
      <c r="G59" s="25">
        <v>3</v>
      </c>
      <c r="H59" s="25">
        <v>3</v>
      </c>
      <c r="I59" s="25">
        <v>18</v>
      </c>
      <c r="J59" s="25">
        <v>81</v>
      </c>
      <c r="K59" s="26"/>
      <c r="L59" s="25"/>
    </row>
    <row r="60" spans="1:12">
      <c r="A60" s="21"/>
      <c r="B60" s="22"/>
      <c r="C60" s="23"/>
      <c r="D60" s="27" t="s">
        <v>27</v>
      </c>
      <c r="E60" s="76" t="s">
        <v>40</v>
      </c>
      <c r="F60" s="53">
        <v>30</v>
      </c>
      <c r="G60" s="53">
        <v>2</v>
      </c>
      <c r="H60" s="53">
        <v>0</v>
      </c>
      <c r="I60" s="53">
        <v>10</v>
      </c>
      <c r="J60" s="53">
        <v>49</v>
      </c>
      <c r="K60" s="54"/>
      <c r="L60" s="53"/>
    </row>
    <row r="61" spans="1:12">
      <c r="A61" s="29"/>
      <c r="B61" s="30"/>
      <c r="C61" s="31"/>
      <c r="D61" s="75" t="s">
        <v>28</v>
      </c>
      <c r="E61" s="33"/>
      <c r="F61" s="34">
        <f>SUM(F56:F60)</f>
        <v>565</v>
      </c>
      <c r="G61" s="34">
        <f t="shared" ref="G61:J61" si="7">SUM(G56:G60)</f>
        <v>17</v>
      </c>
      <c r="H61" s="34">
        <f t="shared" si="7"/>
        <v>28</v>
      </c>
      <c r="I61" s="34">
        <f t="shared" si="7"/>
        <v>90</v>
      </c>
      <c r="J61" s="34">
        <f t="shared" si="7"/>
        <v>624</v>
      </c>
      <c r="K61" s="34"/>
      <c r="L61" s="34"/>
    </row>
    <row r="62" spans="1:12">
      <c r="A62" s="21"/>
      <c r="B62" s="22"/>
      <c r="C62" s="70" t="s">
        <v>29</v>
      </c>
      <c r="D62" s="36" t="s">
        <v>53</v>
      </c>
      <c r="E62" s="45"/>
      <c r="F62" s="46"/>
      <c r="G62" s="46"/>
      <c r="H62" s="46"/>
      <c r="I62" s="46"/>
      <c r="J62" s="46"/>
      <c r="K62" s="48"/>
      <c r="L62" s="46"/>
    </row>
    <row r="63" spans="1:12">
      <c r="A63" s="21"/>
      <c r="B63" s="22"/>
      <c r="C63" s="35"/>
      <c r="D63" s="56" t="s">
        <v>28</v>
      </c>
      <c r="E63" s="41"/>
      <c r="F63" s="42"/>
      <c r="G63" s="42"/>
      <c r="H63" s="42"/>
      <c r="I63" s="42"/>
      <c r="J63" s="42"/>
      <c r="K63" s="44"/>
      <c r="L63" s="42"/>
    </row>
    <row r="64" spans="1:12" ht="30">
      <c r="A64" s="21"/>
      <c r="B64" s="22"/>
      <c r="C64" s="70" t="s">
        <v>31</v>
      </c>
      <c r="D64" s="36" t="s">
        <v>20</v>
      </c>
      <c r="E64" s="49" t="s">
        <v>62</v>
      </c>
      <c r="F64" s="46">
        <v>100</v>
      </c>
      <c r="G64" s="46">
        <v>0.8</v>
      </c>
      <c r="H64" s="46">
        <v>2</v>
      </c>
      <c r="I64" s="46">
        <v>4.0999999999999996</v>
      </c>
      <c r="J64" s="46">
        <v>37.6</v>
      </c>
      <c r="K64" s="48"/>
      <c r="L64" s="46"/>
    </row>
    <row r="65" spans="1:12">
      <c r="A65" s="21"/>
      <c r="B65" s="22"/>
      <c r="C65" s="35"/>
      <c r="D65" s="36" t="s">
        <v>33</v>
      </c>
      <c r="E65" s="49" t="s">
        <v>63</v>
      </c>
      <c r="F65" s="46">
        <v>250</v>
      </c>
      <c r="G65" s="46">
        <v>2</v>
      </c>
      <c r="H65" s="46">
        <v>5</v>
      </c>
      <c r="I65" s="46">
        <v>13</v>
      </c>
      <c r="J65" s="46">
        <v>169.47</v>
      </c>
      <c r="K65" s="48"/>
      <c r="L65" s="46"/>
    </row>
    <row r="66" spans="1:12">
      <c r="A66" s="21"/>
      <c r="B66" s="22"/>
      <c r="C66" s="35"/>
      <c r="D66" s="36" t="s">
        <v>35</v>
      </c>
      <c r="E66" s="18" t="s">
        <v>64</v>
      </c>
      <c r="F66" s="25">
        <v>280</v>
      </c>
      <c r="G66" s="25">
        <v>20.9</v>
      </c>
      <c r="H66" s="25">
        <v>21</v>
      </c>
      <c r="I66" s="25">
        <v>17.600000000000001</v>
      </c>
      <c r="J66" s="25">
        <v>405.3</v>
      </c>
      <c r="K66" s="26"/>
      <c r="L66" s="25"/>
    </row>
    <row r="67" spans="1:12">
      <c r="A67" s="21"/>
      <c r="B67" s="22"/>
      <c r="C67" s="35"/>
      <c r="D67" s="36" t="s">
        <v>24</v>
      </c>
      <c r="E67" s="45"/>
      <c r="F67" s="46"/>
      <c r="G67" s="46"/>
      <c r="H67" s="46"/>
      <c r="I67" s="46"/>
      <c r="J67" s="46"/>
      <c r="K67" s="48"/>
      <c r="L67" s="46"/>
    </row>
    <row r="68" spans="1:12">
      <c r="A68" s="21"/>
      <c r="B68" s="22"/>
      <c r="C68" s="35"/>
      <c r="D68" s="36" t="s">
        <v>25</v>
      </c>
      <c r="E68" s="45" t="s">
        <v>65</v>
      </c>
      <c r="F68" s="46">
        <v>180</v>
      </c>
      <c r="G68" s="47">
        <v>0.5</v>
      </c>
      <c r="H68" s="46">
        <v>0</v>
      </c>
      <c r="I68" s="46">
        <v>19.8</v>
      </c>
      <c r="J68" s="46">
        <v>81</v>
      </c>
      <c r="K68" s="48"/>
      <c r="L68" s="46"/>
    </row>
    <row r="69" spans="1:12" ht="30">
      <c r="A69" s="21"/>
      <c r="B69" s="22"/>
      <c r="C69" s="35"/>
      <c r="D69" s="36" t="s">
        <v>49</v>
      </c>
      <c r="E69" s="52" t="s">
        <v>50</v>
      </c>
      <c r="F69" s="71">
        <v>50</v>
      </c>
      <c r="G69" s="71">
        <v>2</v>
      </c>
      <c r="H69" s="71">
        <v>1</v>
      </c>
      <c r="I69" s="71">
        <v>8</v>
      </c>
      <c r="J69" s="71">
        <v>117</v>
      </c>
      <c r="K69" s="72"/>
      <c r="L69" s="71"/>
    </row>
    <row r="70" spans="1:12">
      <c r="A70" s="21"/>
      <c r="B70" s="22"/>
      <c r="C70" s="35"/>
      <c r="D70" s="36" t="s">
        <v>51</v>
      </c>
    </row>
    <row r="71" spans="1:12">
      <c r="A71" s="21"/>
      <c r="B71" s="22"/>
      <c r="C71" s="35"/>
      <c r="D71" s="56" t="s">
        <v>28</v>
      </c>
      <c r="E71" s="41"/>
      <c r="F71" s="42">
        <f>SUM(F64:F70)</f>
        <v>860</v>
      </c>
      <c r="G71" s="42">
        <f t="shared" ref="G71:J71" si="8">SUM(G64:G70)</f>
        <v>26.2</v>
      </c>
      <c r="H71" s="42">
        <f t="shared" si="8"/>
        <v>29</v>
      </c>
      <c r="I71" s="42">
        <f t="shared" si="8"/>
        <v>62.5</v>
      </c>
      <c r="J71" s="42">
        <f t="shared" si="8"/>
        <v>810.37</v>
      </c>
      <c r="K71" s="42"/>
      <c r="L71" s="42"/>
    </row>
    <row r="72" spans="1:12" ht="15.75" thickBot="1">
      <c r="A72" s="58">
        <f>A56</f>
        <v>1</v>
      </c>
      <c r="B72" s="59">
        <f>B56</f>
        <v>4</v>
      </c>
      <c r="C72" s="144" t="s">
        <v>42</v>
      </c>
      <c r="D72" s="145"/>
      <c r="E72" s="37"/>
      <c r="F72" s="77">
        <f>F61+F71</f>
        <v>1425</v>
      </c>
      <c r="G72" s="77">
        <f>G61+G71</f>
        <v>43.2</v>
      </c>
      <c r="H72" s="77">
        <f>H61+H71</f>
        <v>57</v>
      </c>
      <c r="I72" s="77">
        <f>I61+I71</f>
        <v>152.5</v>
      </c>
      <c r="J72" s="77">
        <f>J61+J71</f>
        <v>1434.37</v>
      </c>
      <c r="K72" s="38"/>
      <c r="L72" s="38"/>
    </row>
    <row r="73" spans="1:12" ht="25.5">
      <c r="A73" s="14">
        <v>1</v>
      </c>
      <c r="B73" s="15">
        <v>5</v>
      </c>
      <c r="C73" s="16" t="s">
        <v>19</v>
      </c>
      <c r="D73" s="17" t="s">
        <v>20</v>
      </c>
      <c r="E73" s="63" t="s">
        <v>62</v>
      </c>
      <c r="F73" s="19">
        <v>100</v>
      </c>
      <c r="G73" s="19">
        <v>0</v>
      </c>
      <c r="H73" s="19">
        <v>0</v>
      </c>
      <c r="I73" s="19">
        <v>15</v>
      </c>
      <c r="J73" s="19">
        <v>35</v>
      </c>
      <c r="K73" s="20"/>
      <c r="L73" s="19"/>
    </row>
    <row r="74" spans="1:12">
      <c r="A74" s="21"/>
      <c r="B74" s="22"/>
      <c r="C74" s="23"/>
      <c r="D74" s="24" t="s">
        <v>22</v>
      </c>
      <c r="E74" s="18" t="s">
        <v>64</v>
      </c>
      <c r="F74" s="25">
        <v>280</v>
      </c>
      <c r="G74" s="25">
        <v>20.9</v>
      </c>
      <c r="H74" s="25">
        <v>21</v>
      </c>
      <c r="I74" s="25">
        <v>17.600000000000001</v>
      </c>
      <c r="J74" s="25">
        <v>415.1</v>
      </c>
      <c r="K74" s="26"/>
      <c r="L74" s="25"/>
    </row>
    <row r="75" spans="1:12">
      <c r="A75" s="21"/>
      <c r="B75" s="22"/>
      <c r="C75" s="23"/>
      <c r="D75" s="27" t="s">
        <v>24</v>
      </c>
      <c r="E75" s="45"/>
      <c r="F75" s="53"/>
      <c r="G75" s="53"/>
      <c r="H75" s="53"/>
      <c r="I75" s="53"/>
      <c r="J75" s="53"/>
      <c r="K75" s="54"/>
      <c r="L75" s="53"/>
    </row>
    <row r="76" spans="1:12">
      <c r="A76" s="21"/>
      <c r="B76" s="22"/>
      <c r="C76" s="23"/>
      <c r="D76" s="36" t="s">
        <v>25</v>
      </c>
      <c r="E76" s="45" t="s">
        <v>65</v>
      </c>
      <c r="F76" s="46">
        <v>180</v>
      </c>
      <c r="G76" s="47">
        <v>0</v>
      </c>
      <c r="H76" s="46">
        <v>0</v>
      </c>
      <c r="I76" s="46">
        <v>23</v>
      </c>
      <c r="J76" s="46">
        <v>73</v>
      </c>
      <c r="K76" s="48"/>
      <c r="L76" s="46"/>
    </row>
    <row r="77" spans="1:12">
      <c r="A77" s="21"/>
      <c r="B77" s="22"/>
      <c r="C77" s="23"/>
      <c r="D77" s="27" t="s">
        <v>27</v>
      </c>
      <c r="E77" s="76" t="s">
        <v>40</v>
      </c>
      <c r="F77" s="53">
        <v>30</v>
      </c>
      <c r="G77" s="53">
        <v>2</v>
      </c>
      <c r="H77" s="53">
        <v>0</v>
      </c>
      <c r="I77" s="53">
        <v>10</v>
      </c>
      <c r="J77" s="53">
        <v>73.5</v>
      </c>
      <c r="K77" s="54"/>
      <c r="L77" s="53"/>
    </row>
    <row r="78" spans="1:12">
      <c r="A78" s="29"/>
      <c r="B78" s="30"/>
      <c r="C78" s="31"/>
      <c r="D78" s="32" t="s">
        <v>28</v>
      </c>
      <c r="E78" s="33"/>
      <c r="F78" s="34">
        <f>SUM(F73:F77)</f>
        <v>590</v>
      </c>
      <c r="G78" s="34">
        <f t="shared" ref="G78:J78" si="9">SUM(G73:G77)</f>
        <v>22.9</v>
      </c>
      <c r="H78" s="34">
        <f t="shared" si="9"/>
        <v>21</v>
      </c>
      <c r="I78" s="34">
        <f t="shared" si="9"/>
        <v>65.599999999999994</v>
      </c>
      <c r="J78" s="34">
        <f t="shared" si="9"/>
        <v>596.6</v>
      </c>
      <c r="K78" s="34"/>
      <c r="L78" s="34"/>
    </row>
    <row r="79" spans="1:12">
      <c r="A79" s="21"/>
      <c r="B79" s="22"/>
      <c r="C79" s="70" t="s">
        <v>29</v>
      </c>
      <c r="D79" s="36" t="s">
        <v>53</v>
      </c>
      <c r="E79" s="45"/>
      <c r="F79" s="46"/>
      <c r="G79" s="46"/>
      <c r="H79" s="46"/>
      <c r="I79" s="46"/>
      <c r="J79" s="46"/>
      <c r="K79" s="48"/>
      <c r="L79" s="46"/>
    </row>
    <row r="80" spans="1:12">
      <c r="A80" s="21"/>
      <c r="B80" s="22"/>
      <c r="C80" s="35"/>
      <c r="D80" s="56" t="s">
        <v>28</v>
      </c>
      <c r="E80" s="41"/>
      <c r="F80" s="42"/>
      <c r="G80" s="42"/>
      <c r="H80" s="42"/>
      <c r="I80" s="42"/>
      <c r="J80" s="42"/>
      <c r="K80" s="44"/>
      <c r="L80" s="42"/>
    </row>
    <row r="81" spans="1:12" ht="30">
      <c r="A81" s="21"/>
      <c r="B81" s="22"/>
      <c r="C81" s="70" t="s">
        <v>31</v>
      </c>
      <c r="D81" s="36" t="s">
        <v>20</v>
      </c>
      <c r="E81" s="49" t="s">
        <v>66</v>
      </c>
      <c r="F81" s="46">
        <v>100</v>
      </c>
      <c r="G81" s="46">
        <v>0.9</v>
      </c>
      <c r="H81" s="46">
        <v>0.1</v>
      </c>
      <c r="I81" s="46">
        <v>5.2</v>
      </c>
      <c r="J81" s="46">
        <v>25.2</v>
      </c>
      <c r="K81" s="48"/>
      <c r="L81" s="46"/>
    </row>
    <row r="82" spans="1:12" ht="30">
      <c r="A82" s="21"/>
      <c r="B82" s="22"/>
      <c r="C82" s="35"/>
      <c r="D82" s="36" t="s">
        <v>33</v>
      </c>
      <c r="E82" s="45" t="s">
        <v>67</v>
      </c>
      <c r="F82" s="46">
        <v>250</v>
      </c>
      <c r="G82" s="46">
        <v>5</v>
      </c>
      <c r="H82" s="46">
        <v>4</v>
      </c>
      <c r="I82" s="46">
        <v>10</v>
      </c>
      <c r="J82" s="46">
        <v>156</v>
      </c>
      <c r="K82" s="48"/>
      <c r="L82" s="46"/>
    </row>
    <row r="83" spans="1:12">
      <c r="A83" s="21"/>
      <c r="B83" s="22"/>
      <c r="C83" s="35"/>
      <c r="D83" s="36" t="s">
        <v>35</v>
      </c>
      <c r="E83" s="49" t="s">
        <v>68</v>
      </c>
      <c r="F83" s="46">
        <v>100</v>
      </c>
      <c r="G83" s="46">
        <v>12.5</v>
      </c>
      <c r="H83" s="46">
        <v>8.1</v>
      </c>
      <c r="I83" s="46">
        <v>4.8</v>
      </c>
      <c r="J83" s="46">
        <v>221.3</v>
      </c>
      <c r="K83" s="48"/>
      <c r="L83" s="46"/>
    </row>
    <row r="84" spans="1:12">
      <c r="A84" s="21"/>
      <c r="B84" s="22"/>
      <c r="C84" s="35"/>
      <c r="D84" s="36" t="s">
        <v>24</v>
      </c>
      <c r="E84" s="49" t="s">
        <v>69</v>
      </c>
      <c r="F84" s="46">
        <v>180</v>
      </c>
      <c r="G84" s="46">
        <v>6.1</v>
      </c>
      <c r="H84" s="46">
        <v>6</v>
      </c>
      <c r="I84" s="46">
        <v>35</v>
      </c>
      <c r="J84" s="46">
        <v>230.5</v>
      </c>
      <c r="K84" s="48"/>
      <c r="L84" s="46"/>
    </row>
    <row r="85" spans="1:12">
      <c r="A85" s="21"/>
      <c r="B85" s="22"/>
      <c r="C85" s="35"/>
      <c r="D85" s="36" t="s">
        <v>25</v>
      </c>
      <c r="E85" s="18" t="s">
        <v>26</v>
      </c>
      <c r="F85" s="25">
        <v>200</v>
      </c>
      <c r="G85" s="25">
        <v>0</v>
      </c>
      <c r="H85" s="25">
        <v>0</v>
      </c>
      <c r="I85" s="25">
        <v>12</v>
      </c>
      <c r="J85" s="25">
        <v>51</v>
      </c>
      <c r="K85" s="26"/>
      <c r="L85" s="25"/>
    </row>
    <row r="86" spans="1:12" ht="30">
      <c r="A86" s="21"/>
      <c r="B86" s="22"/>
      <c r="C86" s="35"/>
      <c r="D86" s="36" t="s">
        <v>49</v>
      </c>
      <c r="E86" s="52" t="s">
        <v>50</v>
      </c>
      <c r="F86" s="71">
        <v>50</v>
      </c>
      <c r="G86" s="71">
        <v>2</v>
      </c>
      <c r="H86" s="71">
        <v>1</v>
      </c>
      <c r="I86" s="71">
        <v>8</v>
      </c>
      <c r="J86" s="71">
        <v>117</v>
      </c>
      <c r="K86" s="72"/>
      <c r="L86" s="71"/>
    </row>
    <row r="87" spans="1:12">
      <c r="A87" s="21"/>
      <c r="B87" s="22"/>
      <c r="C87" s="35"/>
      <c r="D87" s="36" t="s">
        <v>51</v>
      </c>
    </row>
    <row r="88" spans="1:12">
      <c r="A88" s="21"/>
      <c r="B88" s="22"/>
      <c r="C88" s="35"/>
      <c r="D88" s="56" t="s">
        <v>28</v>
      </c>
      <c r="E88" s="41"/>
      <c r="F88" s="42">
        <f>SUM(F81:F87)</f>
        <v>880</v>
      </c>
      <c r="G88" s="42">
        <f t="shared" ref="G88:J88" si="10">SUM(G81:G87)</f>
        <v>26.5</v>
      </c>
      <c r="H88" s="42">
        <f t="shared" si="10"/>
        <v>19.2</v>
      </c>
      <c r="I88" s="42">
        <f t="shared" si="10"/>
        <v>75</v>
      </c>
      <c r="J88" s="42">
        <f t="shared" si="10"/>
        <v>801</v>
      </c>
      <c r="K88" s="42"/>
      <c r="L88" s="42"/>
    </row>
    <row r="89" spans="1:12" ht="15.75" thickBot="1">
      <c r="A89" s="58">
        <f>A73</f>
        <v>1</v>
      </c>
      <c r="B89" s="59">
        <f>B73</f>
        <v>5</v>
      </c>
      <c r="C89" s="144" t="s">
        <v>42</v>
      </c>
      <c r="D89" s="145"/>
      <c r="E89" s="37"/>
      <c r="F89" s="77">
        <f>F78+F88</f>
        <v>1470</v>
      </c>
      <c r="G89" s="77">
        <f>G78+G88</f>
        <v>49.4</v>
      </c>
      <c r="H89" s="77">
        <f>H78+H88</f>
        <v>40.200000000000003</v>
      </c>
      <c r="I89" s="77">
        <f>I78+I88</f>
        <v>140.6</v>
      </c>
      <c r="J89" s="77">
        <f>J78+J88</f>
        <v>1397.6</v>
      </c>
      <c r="K89" s="38"/>
    </row>
    <row r="90" spans="1:12" ht="15.75" thickBot="1">
      <c r="A90" s="14">
        <v>2</v>
      </c>
      <c r="B90" s="15">
        <v>1</v>
      </c>
      <c r="C90" s="16" t="s">
        <v>19</v>
      </c>
      <c r="D90" s="17" t="s">
        <v>20</v>
      </c>
      <c r="E90" s="18" t="s">
        <v>70</v>
      </c>
      <c r="F90" s="19">
        <v>60</v>
      </c>
      <c r="G90" s="19">
        <v>5</v>
      </c>
      <c r="H90" s="19">
        <v>8</v>
      </c>
      <c r="I90" s="19">
        <v>45</v>
      </c>
      <c r="J90" s="19">
        <v>157</v>
      </c>
      <c r="K90" s="20"/>
      <c r="L90" s="38"/>
    </row>
    <row r="91" spans="1:12" ht="25.5">
      <c r="A91" s="21"/>
      <c r="B91" s="22"/>
      <c r="C91" s="23"/>
      <c r="D91" s="24" t="s">
        <v>22</v>
      </c>
      <c r="E91" s="18" t="s">
        <v>23</v>
      </c>
      <c r="F91" s="25">
        <v>250</v>
      </c>
      <c r="G91" s="25">
        <v>8</v>
      </c>
      <c r="H91" s="25">
        <v>4</v>
      </c>
      <c r="I91" s="25">
        <v>30</v>
      </c>
      <c r="J91" s="25">
        <v>316</v>
      </c>
      <c r="K91" s="26"/>
      <c r="L91" s="19"/>
    </row>
    <row r="92" spans="1:12">
      <c r="A92" s="21"/>
      <c r="B92" s="22"/>
      <c r="C92" s="23"/>
      <c r="D92" s="27" t="s">
        <v>24</v>
      </c>
      <c r="E92" s="18"/>
      <c r="F92" s="25"/>
      <c r="G92" s="28"/>
      <c r="H92" s="25"/>
      <c r="I92" s="25"/>
      <c r="J92" s="25"/>
      <c r="K92" s="26"/>
      <c r="L92" s="25"/>
    </row>
    <row r="93" spans="1:12" ht="25.5">
      <c r="A93" s="21"/>
      <c r="B93" s="22"/>
      <c r="C93" s="23"/>
      <c r="D93" s="36" t="s">
        <v>25</v>
      </c>
      <c r="E93" s="18" t="s">
        <v>71</v>
      </c>
      <c r="F93" s="25">
        <v>200</v>
      </c>
      <c r="G93" s="25">
        <v>1</v>
      </c>
      <c r="H93" s="25">
        <v>0</v>
      </c>
      <c r="I93" s="25">
        <v>16</v>
      </c>
      <c r="J93" s="25">
        <v>68</v>
      </c>
      <c r="K93" s="26"/>
      <c r="L93" s="25"/>
    </row>
    <row r="94" spans="1:12">
      <c r="A94" s="21"/>
      <c r="B94" s="22"/>
      <c r="C94" s="23"/>
      <c r="D94" s="27" t="s">
        <v>27</v>
      </c>
      <c r="E94" s="18" t="s">
        <v>92</v>
      </c>
      <c r="F94" s="25">
        <v>40</v>
      </c>
      <c r="G94" s="25">
        <v>2</v>
      </c>
      <c r="H94" s="25">
        <v>0</v>
      </c>
      <c r="I94" s="25">
        <v>10</v>
      </c>
      <c r="J94" s="25">
        <v>69.099999999999994</v>
      </c>
      <c r="K94" s="26"/>
      <c r="L94" s="25"/>
    </row>
    <row r="95" spans="1:12">
      <c r="A95" s="29"/>
      <c r="B95" s="30"/>
      <c r="C95" s="31"/>
      <c r="D95" s="32" t="s">
        <v>28</v>
      </c>
      <c r="E95" s="33"/>
      <c r="F95" s="34">
        <f>SUM(F90:F94)</f>
        <v>550</v>
      </c>
      <c r="G95" s="34">
        <f t="shared" ref="G95:J95" si="11">SUM(G90:G94)</f>
        <v>16</v>
      </c>
      <c r="H95" s="34">
        <f t="shared" si="11"/>
        <v>12</v>
      </c>
      <c r="I95" s="34">
        <f t="shared" si="11"/>
        <v>101</v>
      </c>
      <c r="J95" s="34">
        <f t="shared" si="11"/>
        <v>610.1</v>
      </c>
      <c r="K95" s="34"/>
      <c r="L95" s="25"/>
    </row>
    <row r="96" spans="1:12">
      <c r="A96" s="21"/>
      <c r="B96" s="22"/>
      <c r="C96" s="70" t="s">
        <v>29</v>
      </c>
      <c r="D96" s="36" t="s">
        <v>53</v>
      </c>
      <c r="E96" s="45"/>
      <c r="F96" s="46"/>
      <c r="G96" s="46"/>
      <c r="H96" s="46"/>
      <c r="I96" s="46"/>
      <c r="J96" s="46"/>
      <c r="K96" s="48"/>
      <c r="L96" s="34"/>
    </row>
    <row r="97" spans="1:12">
      <c r="A97" s="21"/>
      <c r="B97" s="22"/>
      <c r="C97" s="35"/>
      <c r="D97" s="56" t="s">
        <v>28</v>
      </c>
      <c r="E97" s="41"/>
      <c r="F97" s="42"/>
      <c r="G97" s="42"/>
      <c r="H97" s="42"/>
      <c r="I97" s="42"/>
      <c r="J97" s="42"/>
      <c r="K97" s="44"/>
      <c r="L97" s="46"/>
    </row>
    <row r="98" spans="1:12" ht="45">
      <c r="A98" s="21"/>
      <c r="B98" s="22"/>
      <c r="C98" s="70" t="s">
        <v>31</v>
      </c>
      <c r="D98" s="36" t="s">
        <v>20</v>
      </c>
      <c r="E98" s="45" t="s">
        <v>54</v>
      </c>
      <c r="F98" s="46">
        <v>100</v>
      </c>
      <c r="G98" s="46">
        <v>1</v>
      </c>
      <c r="H98" s="46">
        <v>6.1</v>
      </c>
      <c r="I98" s="46">
        <v>5.8</v>
      </c>
      <c r="J98" s="46">
        <v>81.5</v>
      </c>
      <c r="K98" s="48"/>
      <c r="L98" s="42"/>
    </row>
    <row r="99" spans="1:12" ht="30">
      <c r="A99" s="21"/>
      <c r="B99" s="22"/>
      <c r="C99" s="35"/>
      <c r="D99" s="36" t="s">
        <v>33</v>
      </c>
      <c r="E99" s="45" t="s">
        <v>72</v>
      </c>
      <c r="F99" s="46">
        <v>250</v>
      </c>
      <c r="G99" s="46">
        <v>4</v>
      </c>
      <c r="H99" s="46">
        <v>7</v>
      </c>
      <c r="I99" s="46">
        <v>15</v>
      </c>
      <c r="J99" s="46">
        <v>156</v>
      </c>
      <c r="K99" s="48"/>
      <c r="L99" s="46"/>
    </row>
    <row r="100" spans="1:12" ht="25.5">
      <c r="A100" s="21"/>
      <c r="B100" s="22"/>
      <c r="C100" s="35"/>
      <c r="D100" s="36" t="s">
        <v>35</v>
      </c>
      <c r="E100" s="18" t="s">
        <v>73</v>
      </c>
      <c r="F100" s="25">
        <v>100</v>
      </c>
      <c r="G100" s="25">
        <v>14.4</v>
      </c>
      <c r="H100" s="25">
        <v>3.2</v>
      </c>
      <c r="I100" s="25">
        <v>10.1</v>
      </c>
      <c r="J100" s="25">
        <v>126.4</v>
      </c>
      <c r="K100" s="26"/>
      <c r="L100" s="46"/>
    </row>
    <row r="101" spans="1:12">
      <c r="A101" s="21"/>
      <c r="B101" s="22"/>
      <c r="C101" s="35"/>
      <c r="D101" s="36" t="s">
        <v>24</v>
      </c>
      <c r="E101" s="18" t="s">
        <v>74</v>
      </c>
      <c r="F101" s="25">
        <v>180</v>
      </c>
      <c r="G101" s="25">
        <v>14.5</v>
      </c>
      <c r="H101" s="25">
        <v>1.3</v>
      </c>
      <c r="I101" s="25">
        <v>33.799999999999997</v>
      </c>
      <c r="J101" s="25">
        <v>224.8</v>
      </c>
      <c r="K101" s="26"/>
      <c r="L101" s="25"/>
    </row>
    <row r="102" spans="1:12" ht="25.5">
      <c r="A102" s="21"/>
      <c r="B102" s="22"/>
      <c r="C102" s="35"/>
      <c r="D102" s="36" t="s">
        <v>25</v>
      </c>
      <c r="E102" s="18" t="s">
        <v>75</v>
      </c>
      <c r="F102" s="25">
        <v>200</v>
      </c>
      <c r="G102" s="25">
        <v>0</v>
      </c>
      <c r="H102" s="25">
        <v>3</v>
      </c>
      <c r="I102" s="25">
        <v>12</v>
      </c>
      <c r="J102" s="25">
        <v>100</v>
      </c>
      <c r="K102" s="26"/>
      <c r="L102" s="25"/>
    </row>
    <row r="103" spans="1:12" ht="30">
      <c r="A103" s="21"/>
      <c r="B103" s="22"/>
      <c r="C103" s="35"/>
      <c r="D103" s="36" t="s">
        <v>49</v>
      </c>
      <c r="E103" s="52" t="s">
        <v>50</v>
      </c>
      <c r="F103" s="71">
        <v>50</v>
      </c>
      <c r="G103" s="71">
        <v>2</v>
      </c>
      <c r="H103" s="71">
        <v>1</v>
      </c>
      <c r="I103" s="71">
        <v>8</v>
      </c>
      <c r="J103" s="71">
        <v>117</v>
      </c>
      <c r="K103" s="72"/>
      <c r="L103" s="25"/>
    </row>
    <row r="104" spans="1:12">
      <c r="A104" s="21"/>
      <c r="B104" s="22"/>
      <c r="C104" s="35"/>
      <c r="D104" s="36" t="s">
        <v>51</v>
      </c>
      <c r="L104" s="71"/>
    </row>
    <row r="105" spans="1:12">
      <c r="A105" s="21"/>
      <c r="B105" s="22"/>
      <c r="C105" s="35"/>
      <c r="D105" s="56" t="s">
        <v>28</v>
      </c>
      <c r="E105" s="41"/>
      <c r="F105" s="42">
        <f>SUM(F98:F104)</f>
        <v>880</v>
      </c>
      <c r="G105" s="42">
        <f t="shared" ref="G105:J105" si="12">SUM(G98:G104)</f>
        <v>35.9</v>
      </c>
      <c r="H105" s="42">
        <f t="shared" si="12"/>
        <v>21.6</v>
      </c>
      <c r="I105" s="42">
        <f t="shared" si="12"/>
        <v>84.699999999999989</v>
      </c>
      <c r="J105" s="42">
        <f t="shared" si="12"/>
        <v>805.7</v>
      </c>
      <c r="K105" s="42"/>
    </row>
    <row r="106" spans="1:12" ht="15.75" thickBot="1">
      <c r="A106" s="58">
        <f>A90</f>
        <v>2</v>
      </c>
      <c r="B106" s="59">
        <f>B90</f>
        <v>1</v>
      </c>
      <c r="C106" s="144" t="s">
        <v>42</v>
      </c>
      <c r="D106" s="145"/>
      <c r="E106" s="37"/>
      <c r="F106" s="38">
        <f>F95+F105</f>
        <v>1430</v>
      </c>
      <c r="G106" s="38">
        <f>G95+G105</f>
        <v>51.9</v>
      </c>
      <c r="H106" s="38">
        <f>H95+H105</f>
        <v>33.6</v>
      </c>
      <c r="I106" s="38">
        <f>I95+I105</f>
        <v>185.7</v>
      </c>
      <c r="J106" s="38">
        <f>J95+J105</f>
        <v>1415.8000000000002</v>
      </c>
      <c r="K106" s="38"/>
      <c r="L106" s="42"/>
    </row>
    <row r="107" spans="1:12" ht="39" thickBot="1">
      <c r="A107" s="62">
        <v>2</v>
      </c>
      <c r="B107" s="22">
        <v>2</v>
      </c>
      <c r="C107" s="16" t="s">
        <v>19</v>
      </c>
      <c r="D107" s="17" t="s">
        <v>20</v>
      </c>
      <c r="E107" s="63" t="s">
        <v>54</v>
      </c>
      <c r="F107" s="19">
        <v>100</v>
      </c>
      <c r="G107" s="19">
        <v>1</v>
      </c>
      <c r="H107" s="19">
        <v>6.1</v>
      </c>
      <c r="I107" s="19">
        <v>5.8</v>
      </c>
      <c r="J107" s="19">
        <v>95</v>
      </c>
      <c r="K107" s="20"/>
      <c r="L107" s="38"/>
    </row>
    <row r="108" spans="1:12" ht="25.5">
      <c r="A108" s="62"/>
      <c r="B108" s="22"/>
      <c r="C108" s="23"/>
      <c r="D108" s="24" t="s">
        <v>22</v>
      </c>
      <c r="E108" s="18" t="s">
        <v>73</v>
      </c>
      <c r="F108" s="25">
        <v>100</v>
      </c>
      <c r="G108" s="25">
        <v>14.4</v>
      </c>
      <c r="H108" s="25">
        <v>3.2</v>
      </c>
      <c r="I108" s="25">
        <v>10.1</v>
      </c>
      <c r="J108" s="25">
        <v>126.4</v>
      </c>
      <c r="K108" s="26"/>
      <c r="L108" s="19"/>
    </row>
    <row r="109" spans="1:12">
      <c r="A109" s="62"/>
      <c r="B109" s="22"/>
      <c r="C109" s="23"/>
      <c r="D109" s="27" t="s">
        <v>24</v>
      </c>
      <c r="E109" s="18" t="s">
        <v>74</v>
      </c>
      <c r="F109" s="25">
        <v>180</v>
      </c>
      <c r="G109" s="25">
        <v>14.5</v>
      </c>
      <c r="H109" s="25">
        <v>1.3</v>
      </c>
      <c r="I109" s="25">
        <v>33.799999999999997</v>
      </c>
      <c r="J109" s="25">
        <v>224.8</v>
      </c>
      <c r="K109" s="26"/>
      <c r="L109" s="25"/>
    </row>
    <row r="110" spans="1:12" ht="25.5">
      <c r="A110" s="62"/>
      <c r="B110" s="22"/>
      <c r="C110" s="23"/>
      <c r="D110" s="36" t="s">
        <v>25</v>
      </c>
      <c r="E110" s="18" t="s">
        <v>75</v>
      </c>
      <c r="F110" s="25">
        <v>200</v>
      </c>
      <c r="G110" s="25">
        <v>0.5</v>
      </c>
      <c r="H110" s="25">
        <v>0</v>
      </c>
      <c r="I110" s="25">
        <v>19.8</v>
      </c>
      <c r="J110" s="25">
        <v>81</v>
      </c>
      <c r="K110" s="26"/>
      <c r="L110" s="25"/>
    </row>
    <row r="111" spans="1:12">
      <c r="A111" s="68"/>
      <c r="B111" s="30"/>
      <c r="C111" s="23"/>
      <c r="D111" s="27" t="s">
        <v>27</v>
      </c>
      <c r="E111" s="52" t="s">
        <v>40</v>
      </c>
      <c r="F111" s="71">
        <v>30</v>
      </c>
      <c r="G111" s="71">
        <v>2</v>
      </c>
      <c r="H111" s="71">
        <v>0</v>
      </c>
      <c r="I111" s="71">
        <v>10</v>
      </c>
      <c r="J111" s="71">
        <v>75</v>
      </c>
      <c r="K111" s="78"/>
      <c r="L111" s="25"/>
    </row>
    <row r="112" spans="1:12">
      <c r="A112" s="68"/>
      <c r="B112" s="30"/>
      <c r="C112" s="31"/>
      <c r="D112" s="32" t="s">
        <v>28</v>
      </c>
      <c r="E112" s="41"/>
      <c r="F112" s="42">
        <f>SUM(F107:F111)</f>
        <v>610</v>
      </c>
      <c r="G112" s="42">
        <f t="shared" ref="G112:J112" si="13">SUM(G107:G111)</f>
        <v>32.4</v>
      </c>
      <c r="H112" s="42">
        <f t="shared" si="13"/>
        <v>10.600000000000001</v>
      </c>
      <c r="I112" s="42">
        <f t="shared" si="13"/>
        <v>79.5</v>
      </c>
      <c r="J112" s="42">
        <f t="shared" si="13"/>
        <v>602.20000000000005</v>
      </c>
      <c r="K112" s="42"/>
      <c r="L112" s="71"/>
    </row>
    <row r="113" spans="1:12">
      <c r="A113" s="68"/>
      <c r="B113" s="30"/>
      <c r="C113" s="70" t="s">
        <v>29</v>
      </c>
      <c r="D113" s="36" t="s">
        <v>53</v>
      </c>
      <c r="E113" s="45"/>
      <c r="F113" s="46"/>
      <c r="G113" s="46"/>
      <c r="H113" s="46"/>
      <c r="I113" s="46"/>
      <c r="J113" s="46"/>
      <c r="K113" s="48"/>
      <c r="L113" s="42"/>
    </row>
    <row r="114" spans="1:12">
      <c r="A114" s="68"/>
      <c r="B114" s="30"/>
      <c r="C114" s="35"/>
      <c r="D114" s="56" t="s">
        <v>28</v>
      </c>
      <c r="E114" s="41"/>
      <c r="F114" s="42"/>
      <c r="G114" s="42"/>
      <c r="H114" s="42"/>
      <c r="I114" s="42"/>
      <c r="J114" s="42"/>
      <c r="K114" s="44"/>
      <c r="L114" s="42"/>
    </row>
    <row r="115" spans="1:12">
      <c r="A115" s="68"/>
      <c r="B115" s="30"/>
      <c r="C115" s="70" t="s">
        <v>31</v>
      </c>
      <c r="D115" s="36" t="s">
        <v>20</v>
      </c>
      <c r="E115" s="49" t="s">
        <v>32</v>
      </c>
      <c r="F115" s="46">
        <v>100</v>
      </c>
      <c r="G115" s="46">
        <v>0.7</v>
      </c>
      <c r="H115" s="46">
        <v>0.1</v>
      </c>
      <c r="I115" s="46">
        <v>2</v>
      </c>
      <c r="J115" s="46">
        <v>17</v>
      </c>
      <c r="K115" s="48"/>
      <c r="L115" s="46"/>
    </row>
    <row r="116" spans="1:12" ht="30">
      <c r="A116" s="68"/>
      <c r="B116" s="30"/>
      <c r="C116" s="35"/>
      <c r="D116" s="36" t="s">
        <v>33</v>
      </c>
      <c r="E116" s="45" t="s">
        <v>76</v>
      </c>
      <c r="F116" s="46">
        <v>200</v>
      </c>
      <c r="G116" s="46">
        <v>5</v>
      </c>
      <c r="H116" s="46">
        <v>4</v>
      </c>
      <c r="I116" s="46">
        <v>18</v>
      </c>
      <c r="J116" s="46">
        <v>134</v>
      </c>
      <c r="K116" s="48"/>
      <c r="L116" s="46"/>
    </row>
    <row r="117" spans="1:12">
      <c r="A117" s="68"/>
      <c r="B117" s="30"/>
      <c r="C117" s="35"/>
      <c r="D117" s="36" t="s">
        <v>35</v>
      </c>
      <c r="E117" s="18" t="s">
        <v>77</v>
      </c>
      <c r="F117" s="25">
        <v>280</v>
      </c>
      <c r="G117" s="25">
        <v>27</v>
      </c>
      <c r="H117" s="25">
        <v>8</v>
      </c>
      <c r="I117" s="25">
        <v>53</v>
      </c>
      <c r="J117" s="25">
        <v>479</v>
      </c>
      <c r="K117" s="26"/>
      <c r="L117" s="25"/>
    </row>
    <row r="118" spans="1:12">
      <c r="A118" s="68"/>
      <c r="B118" s="30"/>
      <c r="C118" s="35"/>
      <c r="D118" s="36" t="s">
        <v>24</v>
      </c>
      <c r="E118" s="18"/>
      <c r="F118" s="25"/>
      <c r="G118" s="25"/>
      <c r="H118" s="25"/>
      <c r="I118" s="25"/>
      <c r="J118" s="25"/>
      <c r="K118" s="26"/>
      <c r="L118" s="25"/>
    </row>
    <row r="119" spans="1:12">
      <c r="A119" s="68"/>
      <c r="B119" s="30"/>
      <c r="C119" s="35"/>
      <c r="D119" s="36" t="s">
        <v>25</v>
      </c>
      <c r="E119" s="18" t="s">
        <v>78</v>
      </c>
      <c r="F119" s="25">
        <v>200</v>
      </c>
      <c r="G119" s="25">
        <v>0</v>
      </c>
      <c r="H119" s="25">
        <v>0</v>
      </c>
      <c r="I119" s="25">
        <v>11</v>
      </c>
      <c r="J119" s="25">
        <v>53</v>
      </c>
      <c r="K119" s="26"/>
      <c r="L119" s="25"/>
    </row>
    <row r="120" spans="1:12" ht="30">
      <c r="A120" s="68"/>
      <c r="B120" s="30"/>
      <c r="C120" s="35"/>
      <c r="D120" s="36" t="s">
        <v>49</v>
      </c>
      <c r="E120" s="52" t="s">
        <v>50</v>
      </c>
      <c r="F120" s="71">
        <v>50</v>
      </c>
      <c r="G120" s="71">
        <v>2</v>
      </c>
      <c r="H120" s="71">
        <v>1</v>
      </c>
      <c r="I120" s="71">
        <v>8</v>
      </c>
      <c r="J120" s="71">
        <v>117</v>
      </c>
      <c r="K120" s="72"/>
      <c r="L120" s="71"/>
    </row>
    <row r="121" spans="1:12">
      <c r="A121" s="68"/>
      <c r="B121" s="30"/>
      <c r="C121" s="35"/>
      <c r="D121" s="36" t="s">
        <v>51</v>
      </c>
    </row>
    <row r="122" spans="1:12">
      <c r="A122" s="68"/>
      <c r="B122" s="30"/>
      <c r="C122" s="35"/>
      <c r="D122" s="56" t="s">
        <v>28</v>
      </c>
      <c r="E122" s="41"/>
      <c r="F122" s="42">
        <f>SUM(F115:F121)</f>
        <v>830</v>
      </c>
      <c r="G122" s="42">
        <f t="shared" ref="G122:J122" si="14">SUM(G115:G121)</f>
        <v>34.700000000000003</v>
      </c>
      <c r="H122" s="42">
        <f t="shared" si="14"/>
        <v>13.1</v>
      </c>
      <c r="I122" s="42">
        <f t="shared" si="14"/>
        <v>92</v>
      </c>
      <c r="J122" s="42">
        <f t="shared" si="14"/>
        <v>800</v>
      </c>
      <c r="K122" s="42"/>
      <c r="L122" s="42"/>
    </row>
    <row r="123" spans="1:12" ht="15.75" thickBot="1">
      <c r="A123" s="73">
        <f>A107</f>
        <v>2</v>
      </c>
      <c r="B123" s="73">
        <f>B107</f>
        <v>2</v>
      </c>
      <c r="C123" s="144" t="s">
        <v>42</v>
      </c>
      <c r="D123" s="145"/>
      <c r="E123" s="37"/>
      <c r="F123" s="38">
        <f>F112+F122</f>
        <v>1440</v>
      </c>
      <c r="G123" s="38">
        <f>G112+G122</f>
        <v>67.099999999999994</v>
      </c>
      <c r="H123" s="38">
        <f>H112+H122</f>
        <v>23.700000000000003</v>
      </c>
      <c r="I123" s="38">
        <f>I112+I122</f>
        <v>171.5</v>
      </c>
      <c r="J123" s="38">
        <f>J112+J122</f>
        <v>1402.2</v>
      </c>
      <c r="K123" s="38"/>
      <c r="L123" s="38"/>
    </row>
    <row r="124" spans="1:12" ht="25.5">
      <c r="A124" s="14">
        <v>2</v>
      </c>
      <c r="B124" s="15">
        <v>3</v>
      </c>
      <c r="C124" s="16" t="s">
        <v>19</v>
      </c>
      <c r="D124" s="17" t="s">
        <v>20</v>
      </c>
      <c r="E124" s="63" t="s">
        <v>62</v>
      </c>
      <c r="F124" s="19">
        <v>100</v>
      </c>
      <c r="G124" s="19">
        <v>0</v>
      </c>
      <c r="H124" s="19">
        <v>0</v>
      </c>
      <c r="I124" s="19">
        <v>15</v>
      </c>
      <c r="J124" s="19">
        <v>48</v>
      </c>
      <c r="K124" s="20"/>
      <c r="L124" s="19"/>
    </row>
    <row r="125" spans="1:12">
      <c r="A125" s="21"/>
      <c r="B125" s="22"/>
      <c r="C125" s="23"/>
      <c r="D125" s="24" t="s">
        <v>22</v>
      </c>
      <c r="E125" s="18" t="s">
        <v>77</v>
      </c>
      <c r="F125" s="25">
        <v>280</v>
      </c>
      <c r="G125" s="25">
        <v>27</v>
      </c>
      <c r="H125" s="25">
        <v>8</v>
      </c>
      <c r="I125" s="25">
        <v>53</v>
      </c>
      <c r="J125" s="25">
        <v>410</v>
      </c>
      <c r="K125" s="26"/>
      <c r="L125" s="25"/>
    </row>
    <row r="126" spans="1:12">
      <c r="A126" s="21"/>
      <c r="B126" s="22"/>
      <c r="C126" s="23"/>
      <c r="D126" s="27" t="s">
        <v>24</v>
      </c>
      <c r="E126" s="18"/>
      <c r="F126" s="25"/>
      <c r="G126" s="25"/>
      <c r="H126" s="25"/>
      <c r="I126" s="25"/>
      <c r="J126" s="25"/>
      <c r="K126" s="26"/>
      <c r="L126" s="25"/>
    </row>
    <row r="127" spans="1:12">
      <c r="A127" s="21"/>
      <c r="B127" s="22"/>
      <c r="C127" s="23"/>
      <c r="D127" s="36" t="s">
        <v>25</v>
      </c>
      <c r="E127" s="18" t="s">
        <v>78</v>
      </c>
      <c r="F127" s="25">
        <v>180</v>
      </c>
      <c r="G127" s="25">
        <v>0</v>
      </c>
      <c r="H127" s="25">
        <v>0</v>
      </c>
      <c r="I127" s="25">
        <v>11</v>
      </c>
      <c r="J127" s="25">
        <v>53</v>
      </c>
      <c r="K127" s="26"/>
      <c r="L127" s="25"/>
    </row>
    <row r="128" spans="1:12">
      <c r="A128" s="21"/>
      <c r="B128" s="22"/>
      <c r="C128" s="23"/>
      <c r="D128" s="27" t="s">
        <v>27</v>
      </c>
      <c r="E128" s="18" t="s">
        <v>52</v>
      </c>
      <c r="F128" s="25">
        <v>40</v>
      </c>
      <c r="G128" s="25">
        <v>5</v>
      </c>
      <c r="H128" s="25">
        <v>6</v>
      </c>
      <c r="I128" s="25">
        <v>22</v>
      </c>
      <c r="J128" s="25">
        <v>102</v>
      </c>
      <c r="K128" s="26"/>
      <c r="L128" s="25"/>
    </row>
    <row r="129" spans="1:12">
      <c r="A129" s="21"/>
      <c r="B129" s="22"/>
      <c r="C129" s="31"/>
      <c r="D129" s="32" t="s">
        <v>28</v>
      </c>
      <c r="F129" s="79">
        <f>SUM(F124:F128)</f>
        <v>600</v>
      </c>
      <c r="G129" s="79">
        <f t="shared" ref="G129:J129" si="15">SUM(G124:G128)</f>
        <v>32</v>
      </c>
      <c r="H129" s="79">
        <f t="shared" si="15"/>
        <v>14</v>
      </c>
      <c r="I129" s="79">
        <f t="shared" si="15"/>
        <v>101</v>
      </c>
      <c r="J129" s="79">
        <f t="shared" si="15"/>
        <v>613</v>
      </c>
      <c r="K129" s="79"/>
      <c r="L129" s="79"/>
    </row>
    <row r="130" spans="1:12">
      <c r="A130" s="21"/>
      <c r="B130" s="22"/>
      <c r="C130" s="70" t="s">
        <v>29</v>
      </c>
      <c r="D130" s="36" t="s">
        <v>53</v>
      </c>
      <c r="E130" s="18"/>
      <c r="F130" s="25"/>
      <c r="G130" s="25"/>
      <c r="H130" s="25"/>
      <c r="I130" s="25"/>
      <c r="J130" s="25"/>
      <c r="K130" s="26"/>
      <c r="L130" s="25"/>
    </row>
    <row r="131" spans="1:12">
      <c r="A131" s="21"/>
      <c r="B131" s="22"/>
      <c r="C131" s="35"/>
      <c r="D131" s="56" t="s">
        <v>28</v>
      </c>
    </row>
    <row r="132" spans="1:12" ht="25.5">
      <c r="A132" s="21"/>
      <c r="B132" s="22"/>
      <c r="C132" s="70" t="s">
        <v>31</v>
      </c>
      <c r="D132" s="36" t="s">
        <v>20</v>
      </c>
      <c r="E132" s="18" t="s">
        <v>79</v>
      </c>
      <c r="F132" s="25">
        <v>100</v>
      </c>
      <c r="G132" s="25">
        <v>1.6</v>
      </c>
      <c r="H132" s="25">
        <v>4.0999999999999996</v>
      </c>
      <c r="I132" s="25">
        <v>1.6</v>
      </c>
      <c r="J132" s="25">
        <v>83</v>
      </c>
      <c r="K132" s="26"/>
      <c r="L132" s="25"/>
    </row>
    <row r="133" spans="1:12" ht="25.5">
      <c r="A133" s="21"/>
      <c r="B133" s="22"/>
      <c r="C133" s="35"/>
      <c r="D133" s="36" t="s">
        <v>33</v>
      </c>
      <c r="E133" s="18" t="s">
        <v>67</v>
      </c>
      <c r="F133" s="25">
        <v>250</v>
      </c>
      <c r="G133" s="25">
        <v>6.45</v>
      </c>
      <c r="H133" s="25">
        <v>3.48</v>
      </c>
      <c r="I133" s="25">
        <v>23.12</v>
      </c>
      <c r="J133" s="25">
        <v>180.3</v>
      </c>
      <c r="K133" s="26"/>
      <c r="L133" s="25"/>
    </row>
    <row r="134" spans="1:12" ht="25.5">
      <c r="A134" s="21"/>
      <c r="B134" s="22"/>
      <c r="C134" s="35"/>
      <c r="D134" s="36" t="s">
        <v>35</v>
      </c>
      <c r="E134" s="18" t="s">
        <v>80</v>
      </c>
      <c r="F134" s="25">
        <v>280</v>
      </c>
      <c r="G134" s="25">
        <v>14</v>
      </c>
      <c r="H134" s="25">
        <v>12</v>
      </c>
      <c r="I134" s="25">
        <v>26</v>
      </c>
      <c r="J134" s="25">
        <v>332.1</v>
      </c>
      <c r="K134" s="26"/>
      <c r="L134" s="25"/>
    </row>
    <row r="135" spans="1:12">
      <c r="A135" s="21"/>
      <c r="B135" s="22"/>
      <c r="C135" s="35"/>
      <c r="D135" s="36" t="s">
        <v>24</v>
      </c>
      <c r="E135" s="18"/>
      <c r="F135" s="25"/>
      <c r="G135" s="25"/>
      <c r="H135" s="25"/>
      <c r="I135" s="25"/>
      <c r="J135" s="25"/>
      <c r="K135" s="26"/>
      <c r="L135" s="25"/>
    </row>
    <row r="136" spans="1:12">
      <c r="A136" s="21"/>
      <c r="B136" s="22"/>
      <c r="C136" s="35"/>
      <c r="D136" s="36" t="s">
        <v>25</v>
      </c>
      <c r="E136" s="18" t="s">
        <v>81</v>
      </c>
      <c r="F136" s="25">
        <v>200</v>
      </c>
      <c r="G136" s="25">
        <v>0</v>
      </c>
      <c r="H136" s="25">
        <v>0</v>
      </c>
      <c r="I136" s="25">
        <v>22</v>
      </c>
      <c r="J136" s="25">
        <v>88</v>
      </c>
      <c r="K136" s="26"/>
      <c r="L136" s="25"/>
    </row>
    <row r="137" spans="1:12" ht="30">
      <c r="A137" s="21"/>
      <c r="B137" s="22"/>
      <c r="C137" s="35"/>
      <c r="D137" s="36" t="s">
        <v>49</v>
      </c>
      <c r="E137" s="52" t="s">
        <v>50</v>
      </c>
      <c r="F137" s="71">
        <v>50</v>
      </c>
      <c r="G137" s="71">
        <v>2</v>
      </c>
      <c r="H137" s="71">
        <v>1</v>
      </c>
      <c r="I137" s="71">
        <v>8</v>
      </c>
      <c r="J137" s="71">
        <v>117</v>
      </c>
      <c r="K137" s="72"/>
      <c r="L137" s="71"/>
    </row>
    <row r="138" spans="1:12">
      <c r="A138" s="21"/>
      <c r="B138" s="22"/>
      <c r="C138" s="35"/>
      <c r="D138" s="36" t="s">
        <v>51</v>
      </c>
    </row>
    <row r="139" spans="1:12">
      <c r="A139" s="29"/>
      <c r="B139" s="30"/>
      <c r="C139" s="35"/>
      <c r="D139" s="56" t="s">
        <v>28</v>
      </c>
      <c r="E139" s="33"/>
      <c r="F139" s="34">
        <f>SUM(F132:F138)</f>
        <v>880</v>
      </c>
      <c r="G139" s="34">
        <f t="shared" ref="G139:I139" si="16">SUM(G132:G138)</f>
        <v>24.05</v>
      </c>
      <c r="H139" s="34">
        <f t="shared" si="16"/>
        <v>20.58</v>
      </c>
      <c r="I139" s="34">
        <f t="shared" si="16"/>
        <v>80.72</v>
      </c>
      <c r="J139" s="34">
        <f>SUM(J132:J138)</f>
        <v>800.40000000000009</v>
      </c>
      <c r="K139" s="34"/>
      <c r="L139" s="34"/>
    </row>
    <row r="140" spans="1:12" ht="15.75" thickBot="1">
      <c r="A140" s="58">
        <f>A124</f>
        <v>2</v>
      </c>
      <c r="B140" s="59">
        <f>B124</f>
        <v>3</v>
      </c>
      <c r="C140" s="144" t="s">
        <v>42</v>
      </c>
      <c r="D140" s="145"/>
      <c r="E140" s="37"/>
      <c r="F140" s="77">
        <f>F129+F139</f>
        <v>1480</v>
      </c>
      <c r="G140" s="77">
        <f>G129+G139</f>
        <v>56.05</v>
      </c>
      <c r="H140" s="77">
        <f>H129+H139</f>
        <v>34.58</v>
      </c>
      <c r="I140" s="77">
        <f>I129+I139</f>
        <v>181.72</v>
      </c>
      <c r="J140" s="77">
        <f>J129+J139</f>
        <v>1413.4</v>
      </c>
      <c r="K140" s="38"/>
      <c r="L140" s="38"/>
    </row>
    <row r="141" spans="1:12">
      <c r="A141" s="14">
        <v>2</v>
      </c>
      <c r="B141" s="15">
        <v>4</v>
      </c>
      <c r="C141" s="16" t="s">
        <v>19</v>
      </c>
      <c r="D141" s="17" t="s">
        <v>20</v>
      </c>
      <c r="E141" s="63" t="s">
        <v>82</v>
      </c>
      <c r="F141" s="19">
        <v>60</v>
      </c>
      <c r="G141" s="19">
        <v>5</v>
      </c>
      <c r="H141" s="19">
        <v>8</v>
      </c>
      <c r="I141" s="19">
        <v>76</v>
      </c>
      <c r="J141" s="19">
        <v>221</v>
      </c>
      <c r="K141" s="20"/>
      <c r="L141" s="19"/>
    </row>
    <row r="142" spans="1:12" ht="25.5">
      <c r="A142" s="21"/>
      <c r="B142" s="22"/>
      <c r="C142" s="23"/>
      <c r="D142" s="24" t="s">
        <v>22</v>
      </c>
      <c r="E142" s="18" t="s">
        <v>83</v>
      </c>
      <c r="F142" s="25">
        <v>250</v>
      </c>
      <c r="G142" s="25">
        <v>6.55</v>
      </c>
      <c r="H142" s="25">
        <v>4.87</v>
      </c>
      <c r="I142" s="25">
        <v>26.18</v>
      </c>
      <c r="J142" s="25">
        <v>185.3</v>
      </c>
      <c r="K142" s="26"/>
      <c r="L142" s="25"/>
    </row>
    <row r="143" spans="1:12">
      <c r="A143" s="21"/>
      <c r="B143" s="22"/>
      <c r="C143" s="23"/>
      <c r="D143" s="27" t="s">
        <v>24</v>
      </c>
      <c r="E143" s="18"/>
      <c r="F143" s="25"/>
      <c r="G143" s="25"/>
      <c r="H143" s="25"/>
      <c r="I143" s="25"/>
      <c r="J143" s="28"/>
      <c r="K143" s="26"/>
      <c r="L143" s="25"/>
    </row>
    <row r="144" spans="1:12" ht="25.5">
      <c r="A144" s="21"/>
      <c r="B144" s="22"/>
      <c r="C144" s="23"/>
      <c r="D144" s="36" t="s">
        <v>25</v>
      </c>
      <c r="E144" s="18" t="s">
        <v>38</v>
      </c>
      <c r="F144" s="25">
        <v>200</v>
      </c>
      <c r="G144" s="25">
        <v>0</v>
      </c>
      <c r="H144" s="25">
        <v>0</v>
      </c>
      <c r="I144" s="25">
        <v>12</v>
      </c>
      <c r="J144" s="25">
        <v>56</v>
      </c>
      <c r="K144" s="26"/>
      <c r="L144" s="25"/>
    </row>
    <row r="145" spans="1:12">
      <c r="A145" s="21"/>
      <c r="B145" s="22"/>
      <c r="C145" s="23"/>
      <c r="D145" s="27" t="s">
        <v>27</v>
      </c>
      <c r="E145" s="18" t="s">
        <v>93</v>
      </c>
      <c r="F145" s="25">
        <v>40</v>
      </c>
      <c r="G145" s="25">
        <v>2</v>
      </c>
      <c r="H145" s="25">
        <v>0</v>
      </c>
      <c r="I145" s="25">
        <v>10</v>
      </c>
      <c r="J145" s="25">
        <v>140.19999999999999</v>
      </c>
      <c r="K145" s="26"/>
      <c r="L145" s="25"/>
    </row>
    <row r="146" spans="1:12">
      <c r="A146" s="21"/>
      <c r="B146" s="22"/>
      <c r="C146" s="31"/>
      <c r="D146" s="32" t="s">
        <v>28</v>
      </c>
      <c r="F146" s="79">
        <f>SUM(F141:F145)</f>
        <v>550</v>
      </c>
      <c r="G146" s="79">
        <f t="shared" ref="G146:J146" si="17">SUM(G141:G145)</f>
        <v>13.55</v>
      </c>
      <c r="H146" s="79">
        <f t="shared" si="17"/>
        <v>12.870000000000001</v>
      </c>
      <c r="I146" s="79">
        <f t="shared" si="17"/>
        <v>124.18</v>
      </c>
      <c r="J146" s="79">
        <f t="shared" si="17"/>
        <v>602.5</v>
      </c>
      <c r="K146" s="79"/>
      <c r="L146" s="79"/>
    </row>
    <row r="147" spans="1:12">
      <c r="A147" s="21"/>
      <c r="B147" s="22"/>
      <c r="C147" s="70" t="s">
        <v>29</v>
      </c>
      <c r="D147" s="36" t="s">
        <v>53</v>
      </c>
      <c r="E147" s="18"/>
      <c r="F147" s="25"/>
      <c r="G147" s="25"/>
      <c r="H147" s="25"/>
      <c r="I147" s="25"/>
      <c r="J147" s="25"/>
      <c r="K147" s="26"/>
      <c r="L147" s="25"/>
    </row>
    <row r="148" spans="1:12">
      <c r="A148" s="21"/>
      <c r="B148" s="22"/>
      <c r="C148" s="35"/>
      <c r="D148" s="56" t="s">
        <v>28</v>
      </c>
    </row>
    <row r="149" spans="1:12">
      <c r="A149" s="21"/>
      <c r="B149" s="22"/>
      <c r="C149" s="70" t="s">
        <v>31</v>
      </c>
      <c r="D149" s="36" t="s">
        <v>20</v>
      </c>
      <c r="E149" s="18" t="s">
        <v>84</v>
      </c>
      <c r="F149" s="25">
        <v>100</v>
      </c>
      <c r="G149" s="25">
        <v>0.9</v>
      </c>
      <c r="H149" s="25">
        <v>0.1</v>
      </c>
      <c r="I149" s="25">
        <v>5.2</v>
      </c>
      <c r="J149" s="25">
        <v>30.2</v>
      </c>
      <c r="K149" s="26"/>
      <c r="L149" s="25"/>
    </row>
    <row r="150" spans="1:12">
      <c r="A150" s="21"/>
      <c r="B150" s="22"/>
      <c r="C150" s="35"/>
      <c r="D150" s="36" t="s">
        <v>33</v>
      </c>
      <c r="E150" s="18" t="s">
        <v>85</v>
      </c>
      <c r="F150" s="25">
        <v>250</v>
      </c>
      <c r="G150" s="25">
        <v>4</v>
      </c>
      <c r="H150" s="25">
        <v>7</v>
      </c>
      <c r="I150" s="25">
        <v>17</v>
      </c>
      <c r="J150" s="25">
        <v>238.7</v>
      </c>
      <c r="K150" s="26"/>
      <c r="L150" s="25"/>
    </row>
    <row r="151" spans="1:12" ht="25.5">
      <c r="A151" s="21"/>
      <c r="B151" s="22"/>
      <c r="C151" s="35"/>
      <c r="D151" s="36" t="s">
        <v>35</v>
      </c>
      <c r="E151" s="18" t="s">
        <v>86</v>
      </c>
      <c r="F151" s="25">
        <v>100</v>
      </c>
      <c r="G151" s="25">
        <v>11</v>
      </c>
      <c r="H151" s="25">
        <v>10</v>
      </c>
      <c r="I151" s="25">
        <v>19</v>
      </c>
      <c r="J151" s="25">
        <v>134.30000000000001</v>
      </c>
      <c r="K151" s="26"/>
      <c r="L151" s="25"/>
    </row>
    <row r="152" spans="1:12">
      <c r="A152" s="21"/>
      <c r="B152" s="22"/>
      <c r="C152" s="35"/>
      <c r="D152" s="36" t="s">
        <v>24</v>
      </c>
      <c r="E152" s="18" t="s">
        <v>37</v>
      </c>
      <c r="F152" s="25">
        <v>180</v>
      </c>
      <c r="G152" s="25">
        <v>4</v>
      </c>
      <c r="H152" s="25">
        <v>5</v>
      </c>
      <c r="I152" s="25">
        <v>24</v>
      </c>
      <c r="J152" s="25">
        <v>234.1</v>
      </c>
      <c r="K152" s="26"/>
      <c r="L152" s="25"/>
    </row>
    <row r="153" spans="1:12" ht="25.5">
      <c r="A153" s="21"/>
      <c r="B153" s="22"/>
      <c r="C153" s="35"/>
      <c r="D153" s="36" t="s">
        <v>25</v>
      </c>
      <c r="E153" s="18" t="s">
        <v>75</v>
      </c>
      <c r="F153" s="25">
        <v>180</v>
      </c>
      <c r="G153" s="25">
        <v>0</v>
      </c>
      <c r="H153" s="25">
        <v>0</v>
      </c>
      <c r="I153" s="25">
        <v>23</v>
      </c>
      <c r="J153" s="25">
        <v>81</v>
      </c>
      <c r="K153" s="26"/>
      <c r="L153" s="25"/>
    </row>
    <row r="154" spans="1:12" ht="30">
      <c r="A154" s="21"/>
      <c r="B154" s="22"/>
      <c r="C154" s="35"/>
      <c r="D154" s="36" t="s">
        <v>49</v>
      </c>
      <c r="E154" s="52" t="s">
        <v>50</v>
      </c>
      <c r="F154" s="71">
        <v>50</v>
      </c>
      <c r="G154" s="71">
        <v>2</v>
      </c>
      <c r="H154" s="71">
        <v>1</v>
      </c>
      <c r="I154" s="71">
        <v>8</v>
      </c>
      <c r="J154" s="71">
        <v>117</v>
      </c>
      <c r="K154" s="72"/>
      <c r="L154" s="71"/>
    </row>
    <row r="155" spans="1:12">
      <c r="A155" s="21"/>
      <c r="B155" s="22"/>
      <c r="C155" s="35"/>
      <c r="D155" s="36" t="s">
        <v>51</v>
      </c>
    </row>
    <row r="156" spans="1:12">
      <c r="A156" s="29"/>
      <c r="B156" s="30"/>
      <c r="C156" s="35"/>
      <c r="D156" s="56" t="s">
        <v>28</v>
      </c>
      <c r="E156" s="33"/>
      <c r="F156" s="34">
        <f>SUM(F149:F155)</f>
        <v>860</v>
      </c>
      <c r="G156" s="34">
        <f t="shared" ref="G156:J156" si="18">SUM(G149:G155)</f>
        <v>21.9</v>
      </c>
      <c r="H156" s="34">
        <f t="shared" si="18"/>
        <v>23.1</v>
      </c>
      <c r="I156" s="34">
        <f t="shared" si="18"/>
        <v>96.2</v>
      </c>
      <c r="J156" s="34">
        <f t="shared" si="18"/>
        <v>835.3</v>
      </c>
      <c r="K156" s="34"/>
      <c r="L156" s="34"/>
    </row>
    <row r="157" spans="1:12" ht="15.75" thickBot="1">
      <c r="A157" s="58">
        <f>A141</f>
        <v>2</v>
      </c>
      <c r="B157" s="59">
        <f>B141</f>
        <v>4</v>
      </c>
      <c r="C157" s="144" t="s">
        <v>42</v>
      </c>
      <c r="D157" s="145"/>
      <c r="E157" s="37"/>
      <c r="F157" s="77">
        <f>F146+F156</f>
        <v>1410</v>
      </c>
      <c r="G157" s="77">
        <f>G146+G156</f>
        <v>35.450000000000003</v>
      </c>
      <c r="H157" s="77">
        <f>H146+H156</f>
        <v>35.97</v>
      </c>
      <c r="I157" s="77">
        <f>I146+I156</f>
        <v>220.38</v>
      </c>
      <c r="J157" s="77">
        <f>J146+J156</f>
        <v>1437.8</v>
      </c>
      <c r="K157" s="38"/>
      <c r="L157" s="38"/>
    </row>
    <row r="158" spans="1:12" ht="38.25">
      <c r="A158" s="14">
        <v>2</v>
      </c>
      <c r="B158" s="15">
        <v>5</v>
      </c>
      <c r="C158" s="16" t="s">
        <v>19</v>
      </c>
      <c r="D158" s="17" t="s">
        <v>20</v>
      </c>
      <c r="E158" s="63" t="s">
        <v>87</v>
      </c>
      <c r="F158" s="19">
        <v>100</v>
      </c>
      <c r="G158" s="19">
        <v>1</v>
      </c>
      <c r="H158" s="19">
        <v>2</v>
      </c>
      <c r="I158" s="19">
        <v>7</v>
      </c>
      <c r="J158" s="19">
        <v>95</v>
      </c>
      <c r="K158" s="80"/>
      <c r="L158" s="19"/>
    </row>
    <row r="159" spans="1:12" ht="25.5">
      <c r="A159" s="21"/>
      <c r="B159" s="22"/>
      <c r="C159" s="23"/>
      <c r="D159" s="24" t="s">
        <v>22</v>
      </c>
      <c r="E159" s="18" t="s">
        <v>86</v>
      </c>
      <c r="F159" s="25">
        <v>100</v>
      </c>
      <c r="G159" s="25">
        <v>11</v>
      </c>
      <c r="H159" s="25">
        <v>10</v>
      </c>
      <c r="I159" s="25">
        <v>19</v>
      </c>
      <c r="J159" s="25">
        <v>134.30000000000001</v>
      </c>
      <c r="K159" s="26"/>
      <c r="L159" s="25"/>
    </row>
    <row r="160" spans="1:12">
      <c r="A160" s="21"/>
      <c r="B160" s="22"/>
      <c r="C160" s="23"/>
      <c r="D160" s="27" t="s">
        <v>24</v>
      </c>
      <c r="E160" s="18" t="s">
        <v>37</v>
      </c>
      <c r="F160" s="25">
        <v>180</v>
      </c>
      <c r="G160" s="25">
        <v>4</v>
      </c>
      <c r="H160" s="25">
        <v>5</v>
      </c>
      <c r="I160" s="25">
        <v>24</v>
      </c>
      <c r="J160" s="25">
        <v>234.1</v>
      </c>
      <c r="K160" s="26"/>
      <c r="L160" s="25"/>
    </row>
    <row r="161" spans="1:12" ht="25.5">
      <c r="A161" s="21"/>
      <c r="B161" s="22"/>
      <c r="C161" s="23"/>
      <c r="D161" s="36" t="s">
        <v>25</v>
      </c>
      <c r="E161" s="18" t="s">
        <v>75</v>
      </c>
      <c r="F161" s="25">
        <v>180</v>
      </c>
      <c r="G161" s="25">
        <v>0</v>
      </c>
      <c r="H161" s="25">
        <v>0</v>
      </c>
      <c r="I161" s="25">
        <v>23</v>
      </c>
      <c r="J161" s="25">
        <v>73</v>
      </c>
      <c r="K161" s="26"/>
      <c r="L161" s="25"/>
    </row>
    <row r="162" spans="1:12">
      <c r="A162" s="21"/>
      <c r="B162" s="22"/>
      <c r="C162" s="23"/>
      <c r="D162" s="27" t="s">
        <v>27</v>
      </c>
      <c r="E162" s="18" t="s">
        <v>40</v>
      </c>
      <c r="F162" s="25">
        <v>30</v>
      </c>
      <c r="G162" s="25">
        <v>2</v>
      </c>
      <c r="H162" s="25">
        <v>0</v>
      </c>
      <c r="I162" s="25">
        <v>10</v>
      </c>
      <c r="J162" s="25">
        <v>65</v>
      </c>
      <c r="K162" s="26"/>
      <c r="L162" s="25"/>
    </row>
    <row r="163" spans="1:12">
      <c r="A163" s="21"/>
      <c r="B163" s="22"/>
      <c r="C163" s="31"/>
      <c r="D163" s="32" t="s">
        <v>28</v>
      </c>
      <c r="F163" s="81">
        <f>SUM(F158:F162)</f>
        <v>590</v>
      </c>
      <c r="G163" s="81">
        <f t="shared" ref="G163:J163" si="19">SUM(G158:G162)</f>
        <v>18</v>
      </c>
      <c r="H163" s="81">
        <f t="shared" si="19"/>
        <v>17</v>
      </c>
      <c r="I163" s="81">
        <f t="shared" si="19"/>
        <v>83</v>
      </c>
      <c r="J163" s="81">
        <f t="shared" si="19"/>
        <v>601.4</v>
      </c>
      <c r="K163" s="81"/>
      <c r="L163" s="81"/>
    </row>
    <row r="164" spans="1:12">
      <c r="A164" s="21"/>
      <c r="B164" s="22"/>
      <c r="C164" s="70" t="s">
        <v>29</v>
      </c>
      <c r="D164" s="36" t="s">
        <v>53</v>
      </c>
      <c r="E164" s="18"/>
      <c r="F164" s="25"/>
      <c r="G164" s="25"/>
      <c r="H164" s="25"/>
      <c r="I164" s="25"/>
      <c r="J164" s="25"/>
      <c r="K164" s="26"/>
      <c r="L164" s="25"/>
    </row>
    <row r="165" spans="1:12" ht="15.75" thickBot="1">
      <c r="A165" s="21"/>
      <c r="B165" s="22"/>
      <c r="C165" s="35"/>
      <c r="D165" s="56" t="s">
        <v>28</v>
      </c>
    </row>
    <row r="166" spans="1:12" ht="25.5">
      <c r="A166" s="21"/>
      <c r="B166" s="22"/>
      <c r="C166" s="70" t="s">
        <v>31</v>
      </c>
      <c r="D166" s="36" t="s">
        <v>20</v>
      </c>
      <c r="E166" s="63" t="s">
        <v>62</v>
      </c>
      <c r="F166" s="19">
        <v>100</v>
      </c>
      <c r="G166" s="19">
        <v>0</v>
      </c>
      <c r="H166" s="19">
        <v>0</v>
      </c>
      <c r="I166" s="19">
        <v>15</v>
      </c>
      <c r="J166" s="19">
        <v>41</v>
      </c>
      <c r="K166" s="80"/>
      <c r="L166" s="19"/>
    </row>
    <row r="167" spans="1:12" ht="25.5">
      <c r="A167" s="21"/>
      <c r="B167" s="22"/>
      <c r="C167" s="35"/>
      <c r="D167" s="36" t="s">
        <v>33</v>
      </c>
      <c r="E167" s="18" t="s">
        <v>60</v>
      </c>
      <c r="F167" s="25">
        <v>250</v>
      </c>
      <c r="G167" s="25">
        <v>8</v>
      </c>
      <c r="H167" s="25">
        <v>21</v>
      </c>
      <c r="I167" s="25">
        <v>48</v>
      </c>
      <c r="J167" s="25">
        <v>187.9</v>
      </c>
      <c r="K167" s="26"/>
      <c r="L167" s="25"/>
    </row>
    <row r="168" spans="1:12" ht="25.5">
      <c r="A168" s="21"/>
      <c r="B168" s="22"/>
      <c r="C168" s="35"/>
      <c r="D168" s="36" t="s">
        <v>35</v>
      </c>
      <c r="E168" s="18" t="s">
        <v>88</v>
      </c>
      <c r="F168" s="25">
        <v>100</v>
      </c>
      <c r="G168" s="25">
        <v>12</v>
      </c>
      <c r="H168" s="25">
        <v>11</v>
      </c>
      <c r="I168" s="25">
        <v>27</v>
      </c>
      <c r="J168" s="25">
        <v>334</v>
      </c>
      <c r="K168" s="26"/>
      <c r="L168" s="25"/>
    </row>
    <row r="169" spans="1:12">
      <c r="A169" s="21"/>
      <c r="B169" s="22"/>
      <c r="C169" s="35"/>
      <c r="D169" s="36" t="s">
        <v>24</v>
      </c>
      <c r="E169" s="18" t="s">
        <v>89</v>
      </c>
      <c r="F169" s="25">
        <v>180</v>
      </c>
      <c r="G169" s="25">
        <v>7</v>
      </c>
      <c r="H169" s="25">
        <v>11</v>
      </c>
      <c r="I169" s="25">
        <v>23</v>
      </c>
      <c r="J169" s="25">
        <v>141.5</v>
      </c>
      <c r="K169" s="26"/>
      <c r="L169" s="25"/>
    </row>
    <row r="170" spans="1:12">
      <c r="A170" s="21"/>
      <c r="B170" s="22"/>
      <c r="C170" s="35"/>
      <c r="D170" s="36" t="s">
        <v>25</v>
      </c>
      <c r="E170" s="18" t="s">
        <v>78</v>
      </c>
      <c r="F170" s="25">
        <v>180</v>
      </c>
      <c r="G170" s="25">
        <v>0</v>
      </c>
      <c r="H170" s="25">
        <v>0</v>
      </c>
      <c r="I170" s="25">
        <v>11</v>
      </c>
      <c r="J170" s="25">
        <v>53</v>
      </c>
      <c r="K170" s="26"/>
      <c r="L170" s="25"/>
    </row>
    <row r="171" spans="1:12" ht="30">
      <c r="A171" s="21"/>
      <c r="B171" s="22"/>
      <c r="C171" s="35"/>
      <c r="D171" s="36" t="s">
        <v>49</v>
      </c>
      <c r="E171" s="52" t="s">
        <v>50</v>
      </c>
      <c r="F171" s="71">
        <v>50</v>
      </c>
      <c r="G171" s="71">
        <v>2</v>
      </c>
      <c r="H171" s="71">
        <v>1</v>
      </c>
      <c r="I171" s="71">
        <v>8</v>
      </c>
      <c r="J171" s="71">
        <v>44</v>
      </c>
      <c r="K171" s="72"/>
      <c r="L171" s="71"/>
    </row>
    <row r="172" spans="1:12">
      <c r="A172" s="21"/>
      <c r="B172" s="22"/>
      <c r="C172" s="35"/>
      <c r="D172" s="36" t="s">
        <v>51</v>
      </c>
    </row>
    <row r="173" spans="1:12">
      <c r="A173" s="29"/>
      <c r="B173" s="30"/>
      <c r="C173" s="35"/>
      <c r="D173" s="56" t="s">
        <v>28</v>
      </c>
      <c r="E173" s="33"/>
      <c r="F173" s="34">
        <f>SUM(F166:F172)</f>
        <v>860</v>
      </c>
      <c r="G173" s="34">
        <f t="shared" ref="G173:J173" si="20">SUM(G166:G172)</f>
        <v>29</v>
      </c>
      <c r="H173" s="34">
        <f t="shared" si="20"/>
        <v>44</v>
      </c>
      <c r="I173" s="34">
        <f t="shared" si="20"/>
        <v>132</v>
      </c>
      <c r="J173" s="34">
        <f t="shared" si="20"/>
        <v>801.4</v>
      </c>
      <c r="K173" s="34"/>
      <c r="L173" s="34"/>
    </row>
    <row r="174" spans="1:12" ht="15.75" thickBot="1">
      <c r="A174" s="58">
        <f>A158</f>
        <v>2</v>
      </c>
      <c r="B174" s="59">
        <f>B158</f>
        <v>5</v>
      </c>
      <c r="C174" s="144" t="s">
        <v>42</v>
      </c>
      <c r="D174" s="145"/>
      <c r="E174" s="37"/>
      <c r="F174" s="77">
        <f>F163+F173</f>
        <v>1450</v>
      </c>
      <c r="G174" s="77">
        <f>G163+G173</f>
        <v>47</v>
      </c>
      <c r="H174" s="77">
        <f>H163+H173</f>
        <v>61</v>
      </c>
      <c r="I174" s="77">
        <f>I163+I173</f>
        <v>215</v>
      </c>
      <c r="J174" s="77">
        <f>J163+J173</f>
        <v>1402.8</v>
      </c>
      <c r="K174" s="38"/>
      <c r="L174" s="38"/>
    </row>
    <row r="175" spans="1:12" ht="15.75" thickBot="1">
      <c r="A175" s="82"/>
      <c r="B175" s="83"/>
      <c r="C175" s="146" t="s">
        <v>90</v>
      </c>
      <c r="D175" s="146"/>
      <c r="E175" s="146"/>
      <c r="F175" s="84">
        <f>(F21+F38+F55+F72+F89+F106+F123+F140+F157+F174)/(IF(F21=0,0,1)+IF(F38=0,0,1)+IF(F55=0,0,1)+IF(F72=0,0,1)+IF(F89=0,0,1)+IF(F106=0,0,1)+IF(F123=0,0,1)+IF(F140=0,0,1)+IF(F157=0,0,1)+IF(F174=0,0,1))</f>
        <v>1436.5</v>
      </c>
      <c r="G175" s="85">
        <f>(G21+G38+G55+G72+G89+G106+G123+G140+G157+G174)/(IF(G21=0,0,1)+IF(G38=0,0,1)+IF(G55=0,0,1)+IF(G72=0,0,1)+IF(G89=0,0,1)+IF(G106=0,0,1)+IF(G123=0,0,1)+IF(G140=0,0,1)+IF(G157=0,0,1)+IF(G174=0,0,1))</f>
        <v>51.95</v>
      </c>
      <c r="H175" s="85">
        <f>(H21+H38+H55+H72+H89+H106+H123+H140+H157+H174)/(IF(H21=0,0,1)+IF(H38=0,0,1)+IF(H55=0,0,1)+IF(H72=0,0,1)+IF(H89=0,0,1)+IF(H106=0,0,1)+IF(H123=0,0,1)+IF(H140=0,0,1)+IF(H157=0,0,1)+IF(H174=0,0,1))</f>
        <v>42.345000000000006</v>
      </c>
      <c r="I175" s="85">
        <f>(I21+I38+I55+I72+I89+I106+I123+I140+I157+I174)/(IF(I21=0,0,1)+IF(I38=0,0,1)+IF(I55=0,0,1)+IF(I72=0,0,1)+IF(I89=0,0,1)+IF(I106=0,0,1)+IF(I123=0,0,1)+IF(I140=0,0,1)+IF(I157=0,0,1)+IF(I174=0,0,1))</f>
        <v>176.51</v>
      </c>
      <c r="J175" s="85">
        <f>(J21+J38+J55+J72+J89+J106+J123+J140+J157+J174)/(IF(J21=0,0,1)+IF(J38=0,0,1)+IF(J55=0,0,1)+IF(J72=0,0,1)+IF(J89=0,0,1)+IF(J106=0,0,1)+IF(J123=0,0,1)+IF(J140=0,0,1)+IF(J157=0,0,1)+IF(J174=0,0,1))</f>
        <v>1427.847</v>
      </c>
      <c r="K175" s="84"/>
      <c r="L175" s="84"/>
    </row>
  </sheetData>
  <mergeCells count="14">
    <mergeCell ref="C55:D55"/>
    <mergeCell ref="C1:E1"/>
    <mergeCell ref="H1:K1"/>
    <mergeCell ref="H2:K2"/>
    <mergeCell ref="C21:D21"/>
    <mergeCell ref="C38:D38"/>
    <mergeCell ref="C174:D174"/>
    <mergeCell ref="C175:E175"/>
    <mergeCell ref="C72:D72"/>
    <mergeCell ref="C89:D89"/>
    <mergeCell ref="C106:D106"/>
    <mergeCell ref="C123:D123"/>
    <mergeCell ref="C140:D140"/>
    <mergeCell ref="C157:D15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9"/>
  <sheetViews>
    <sheetView topLeftCell="A10" workbookViewId="0">
      <selection activeCell="B117" sqref="B117"/>
    </sheetView>
  </sheetViews>
  <sheetFormatPr defaultRowHeight="15"/>
  <cols>
    <col min="1" max="1" width="17.5703125" customWidth="1"/>
    <col min="2" max="2" width="36.140625" customWidth="1"/>
  </cols>
  <sheetData>
    <row r="1" spans="1:8">
      <c r="A1" s="87"/>
      <c r="B1" s="88"/>
      <c r="C1" s="79"/>
      <c r="D1" s="89"/>
      <c r="E1" s="89"/>
      <c r="F1" s="90"/>
      <c r="G1" s="91"/>
      <c r="H1" s="91"/>
    </row>
    <row r="2" spans="1:8">
      <c r="A2" s="87"/>
      <c r="B2" s="92" t="s">
        <v>95</v>
      </c>
      <c r="C2" s="79"/>
      <c r="D2" s="89"/>
      <c r="E2" s="89"/>
      <c r="F2" s="93"/>
      <c r="G2" s="94"/>
      <c r="H2" s="95" t="s">
        <v>95</v>
      </c>
    </row>
    <row r="3" spans="1:8">
      <c r="A3" s="87"/>
      <c r="B3" s="96" t="s">
        <v>96</v>
      </c>
      <c r="C3" s="79"/>
      <c r="D3" s="89"/>
      <c r="E3" s="89"/>
      <c r="F3" s="97"/>
      <c r="G3" s="98"/>
      <c r="H3" s="99" t="s">
        <v>96</v>
      </c>
    </row>
    <row r="4" spans="1:8">
      <c r="A4" s="87"/>
      <c r="B4" s="100" t="s">
        <v>97</v>
      </c>
      <c r="C4" s="79"/>
      <c r="D4" s="89"/>
      <c r="E4" s="89"/>
      <c r="F4" s="89"/>
      <c r="H4" s="101" t="s">
        <v>97</v>
      </c>
    </row>
    <row r="5" spans="1:8">
      <c r="A5" s="87"/>
      <c r="B5" s="102"/>
      <c r="C5" s="79"/>
      <c r="D5" s="89"/>
      <c r="E5" s="89"/>
      <c r="F5" s="89"/>
    </row>
    <row r="6" spans="1:8">
      <c r="A6" s="87"/>
      <c r="B6" s="102"/>
      <c r="C6" s="79"/>
      <c r="D6" s="89"/>
      <c r="E6" s="89"/>
      <c r="F6" s="89"/>
    </row>
    <row r="7" spans="1:8">
      <c r="A7" s="87"/>
      <c r="B7" s="102"/>
      <c r="C7" s="79"/>
      <c r="D7" s="89"/>
      <c r="E7" s="89"/>
      <c r="F7" s="89"/>
    </row>
    <row r="8" spans="1:8">
      <c r="A8" s="154" t="s">
        <v>98</v>
      </c>
      <c r="B8" s="155"/>
      <c r="C8" s="155"/>
      <c r="D8" s="155"/>
      <c r="E8" s="155"/>
      <c r="F8" s="155"/>
      <c r="G8" s="155"/>
      <c r="H8" s="155"/>
    </row>
    <row r="9" spans="1:8">
      <c r="A9" s="103"/>
      <c r="B9" s="104"/>
      <c r="C9" s="105"/>
      <c r="D9" s="106"/>
      <c r="E9" s="106"/>
      <c r="F9" s="106"/>
      <c r="G9" s="107"/>
      <c r="H9" s="107"/>
    </row>
    <row r="10" spans="1:8" ht="25.5">
      <c r="A10" s="103" t="s">
        <v>99</v>
      </c>
      <c r="B10" s="104" t="s">
        <v>100</v>
      </c>
      <c r="C10" s="105"/>
      <c r="D10" s="106"/>
      <c r="E10" s="106"/>
      <c r="F10" s="106"/>
      <c r="G10" s="107"/>
      <c r="H10" s="107"/>
    </row>
    <row r="11" spans="1:8" ht="15.75" thickBot="1">
      <c r="A11" s="108"/>
      <c r="B11" s="104"/>
      <c r="C11" s="105"/>
      <c r="D11" s="106"/>
      <c r="E11" s="106"/>
      <c r="F11" s="106"/>
      <c r="G11" s="107"/>
      <c r="H11" s="107"/>
    </row>
    <row r="12" spans="1:8">
      <c r="A12" s="156" t="s">
        <v>9</v>
      </c>
      <c r="B12" s="158" t="s">
        <v>101</v>
      </c>
      <c r="C12" s="160" t="s">
        <v>102</v>
      </c>
      <c r="D12" s="162" t="s">
        <v>103</v>
      </c>
      <c r="E12" s="162"/>
      <c r="F12" s="162"/>
      <c r="G12" s="163" t="s">
        <v>104</v>
      </c>
      <c r="H12" s="165" t="s">
        <v>17</v>
      </c>
    </row>
    <row r="13" spans="1:8" ht="26.25" thickBot="1">
      <c r="A13" s="157"/>
      <c r="B13" s="159"/>
      <c r="C13" s="161"/>
      <c r="D13" s="109" t="s">
        <v>13</v>
      </c>
      <c r="E13" s="109" t="s">
        <v>14</v>
      </c>
      <c r="F13" s="109" t="s">
        <v>15</v>
      </c>
      <c r="G13" s="164"/>
      <c r="H13" s="166"/>
    </row>
    <row r="14" spans="1:8">
      <c r="A14" s="167" t="s">
        <v>105</v>
      </c>
      <c r="B14" s="168"/>
      <c r="C14" s="168"/>
      <c r="D14" s="168"/>
      <c r="E14" s="168"/>
      <c r="F14" s="168"/>
      <c r="G14" s="168"/>
      <c r="H14" s="169"/>
    </row>
    <row r="15" spans="1:8" ht="30">
      <c r="A15" s="170" t="s">
        <v>106</v>
      </c>
      <c r="B15" s="110" t="s">
        <v>107</v>
      </c>
      <c r="C15" s="111">
        <v>300</v>
      </c>
      <c r="D15" s="112">
        <v>7.5</v>
      </c>
      <c r="E15" s="112">
        <v>11.73</v>
      </c>
      <c r="F15" s="112">
        <v>47.04</v>
      </c>
      <c r="G15" s="113">
        <v>412.1</v>
      </c>
      <c r="H15" s="114" t="s">
        <v>108</v>
      </c>
    </row>
    <row r="16" spans="1:8">
      <c r="A16" s="170"/>
      <c r="B16" s="110" t="s">
        <v>109</v>
      </c>
      <c r="C16" s="111">
        <v>10</v>
      </c>
      <c r="D16" s="112">
        <v>0.04</v>
      </c>
      <c r="E16" s="112">
        <v>3.62</v>
      </c>
      <c r="F16" s="112">
        <v>0.06</v>
      </c>
      <c r="G16" s="113">
        <v>33.049999999999997</v>
      </c>
      <c r="H16" s="114" t="s">
        <v>110</v>
      </c>
    </row>
    <row r="17" spans="1:8">
      <c r="A17" s="170"/>
      <c r="B17" s="110" t="s">
        <v>78</v>
      </c>
      <c r="C17" s="111">
        <v>200</v>
      </c>
      <c r="D17" s="112">
        <v>2.84</v>
      </c>
      <c r="E17" s="112">
        <v>2.41</v>
      </c>
      <c r="F17" s="112">
        <v>14.36</v>
      </c>
      <c r="G17" s="113">
        <v>91.01</v>
      </c>
      <c r="H17" s="114" t="s">
        <v>111</v>
      </c>
    </row>
    <row r="18" spans="1:8">
      <c r="A18" s="170"/>
      <c r="B18" s="110" t="s">
        <v>40</v>
      </c>
      <c r="C18" s="111" t="s">
        <v>112</v>
      </c>
      <c r="D18" s="112">
        <v>3.95</v>
      </c>
      <c r="E18" s="112">
        <v>0.5</v>
      </c>
      <c r="F18" s="112">
        <v>24.15</v>
      </c>
      <c r="G18" s="113">
        <v>117.5</v>
      </c>
      <c r="H18" s="114" t="s">
        <v>113</v>
      </c>
    </row>
    <row r="19" spans="1:8">
      <c r="A19" s="170" t="s">
        <v>114</v>
      </c>
      <c r="B19" s="171"/>
      <c r="C19" s="115">
        <v>560</v>
      </c>
      <c r="D19" s="116">
        <v>14.329999999999998</v>
      </c>
      <c r="E19" s="116">
        <v>18.260000000000002</v>
      </c>
      <c r="F19" s="116">
        <v>85.61</v>
      </c>
      <c r="G19" s="117">
        <v>590.29999999999995</v>
      </c>
      <c r="H19" s="118"/>
    </row>
    <row r="20" spans="1:8">
      <c r="A20" s="170" t="s">
        <v>115</v>
      </c>
      <c r="B20" s="130" t="s">
        <v>32</v>
      </c>
      <c r="C20" s="131">
        <v>100</v>
      </c>
      <c r="D20" s="132">
        <v>1</v>
      </c>
      <c r="E20" s="131">
        <v>5</v>
      </c>
      <c r="F20" s="131">
        <v>8</v>
      </c>
      <c r="G20" s="131">
        <v>14.3</v>
      </c>
      <c r="H20" s="114"/>
    </row>
    <row r="21" spans="1:8">
      <c r="A21" s="170"/>
      <c r="B21" s="133" t="s">
        <v>34</v>
      </c>
      <c r="C21" s="131">
        <v>250</v>
      </c>
      <c r="D21" s="132">
        <v>3</v>
      </c>
      <c r="E21" s="131">
        <v>6</v>
      </c>
      <c r="F21" s="131">
        <v>19</v>
      </c>
      <c r="G21" s="131">
        <v>176.1</v>
      </c>
      <c r="H21" s="114"/>
    </row>
    <row r="22" spans="1:8">
      <c r="A22" s="170"/>
      <c r="B22" s="134" t="s">
        <v>36</v>
      </c>
      <c r="C22" s="135">
        <v>100</v>
      </c>
      <c r="D22" s="135">
        <v>12</v>
      </c>
      <c r="E22" s="135">
        <v>12</v>
      </c>
      <c r="F22" s="135">
        <v>23</v>
      </c>
      <c r="G22" s="135">
        <v>255</v>
      </c>
      <c r="H22" s="114"/>
    </row>
    <row r="23" spans="1:8">
      <c r="A23" s="170"/>
      <c r="B23" s="134" t="s">
        <v>37</v>
      </c>
      <c r="C23" s="135">
        <v>180</v>
      </c>
      <c r="D23" s="135">
        <v>5.4</v>
      </c>
      <c r="E23" s="135">
        <v>4.9000000000000004</v>
      </c>
      <c r="F23" s="135">
        <v>32.799999999999997</v>
      </c>
      <c r="G23" s="135">
        <v>240.6</v>
      </c>
      <c r="H23" s="114"/>
    </row>
    <row r="24" spans="1:8">
      <c r="A24" s="170"/>
      <c r="B24" s="134" t="s">
        <v>38</v>
      </c>
      <c r="C24" s="135">
        <v>185</v>
      </c>
      <c r="D24" s="135">
        <v>0</v>
      </c>
      <c r="E24" s="135">
        <v>0</v>
      </c>
      <c r="F24" s="135">
        <v>12</v>
      </c>
      <c r="G24" s="135">
        <v>56</v>
      </c>
      <c r="H24" s="114"/>
    </row>
    <row r="25" spans="1:8">
      <c r="A25" s="170"/>
      <c r="B25" s="136" t="s">
        <v>40</v>
      </c>
      <c r="C25" s="137">
        <v>50</v>
      </c>
      <c r="D25" s="137">
        <v>2</v>
      </c>
      <c r="E25" s="137">
        <v>0</v>
      </c>
      <c r="F25" s="137">
        <v>10</v>
      </c>
      <c r="G25" s="137">
        <v>117</v>
      </c>
      <c r="H25" s="114"/>
    </row>
    <row r="26" spans="1:8">
      <c r="A26" s="170"/>
      <c r="B26" s="110"/>
      <c r="C26" s="111"/>
      <c r="D26" s="112"/>
      <c r="E26" s="112"/>
      <c r="F26" s="112"/>
      <c r="G26" s="113"/>
      <c r="H26" s="114"/>
    </row>
    <row r="27" spans="1:8">
      <c r="A27" s="170" t="s">
        <v>116</v>
      </c>
      <c r="B27" s="171"/>
      <c r="C27" s="115">
        <f>SUM(C20:C26)</f>
        <v>865</v>
      </c>
      <c r="D27" s="115">
        <f t="shared" ref="D27:G27" si="0">SUM(D20:D26)</f>
        <v>23.4</v>
      </c>
      <c r="E27" s="115">
        <f t="shared" si="0"/>
        <v>27.9</v>
      </c>
      <c r="F27" s="115">
        <f t="shared" si="0"/>
        <v>104.8</v>
      </c>
      <c r="G27" s="115">
        <f t="shared" si="0"/>
        <v>859</v>
      </c>
      <c r="H27" s="118"/>
    </row>
    <row r="28" spans="1:8" ht="15.75" thickBot="1">
      <c r="A28" s="152" t="s">
        <v>117</v>
      </c>
      <c r="B28" s="153"/>
      <c r="C28" s="119">
        <f>C27+C19</f>
        <v>1425</v>
      </c>
      <c r="D28" s="119">
        <f t="shared" ref="D28:G28" si="1">D27+D19</f>
        <v>37.729999999999997</v>
      </c>
      <c r="E28" s="119">
        <f t="shared" si="1"/>
        <v>46.16</v>
      </c>
      <c r="F28" s="119">
        <f t="shared" si="1"/>
        <v>190.41</v>
      </c>
      <c r="G28" s="119">
        <f t="shared" si="1"/>
        <v>1449.3</v>
      </c>
      <c r="H28" s="120"/>
    </row>
    <row r="29" spans="1:8">
      <c r="A29" s="172" t="s">
        <v>118</v>
      </c>
      <c r="B29" s="173"/>
      <c r="C29" s="173"/>
      <c r="D29" s="173"/>
      <c r="E29" s="173"/>
      <c r="F29" s="173"/>
      <c r="G29" s="173"/>
      <c r="H29" s="174"/>
    </row>
    <row r="30" spans="1:8">
      <c r="A30" s="170" t="s">
        <v>106</v>
      </c>
      <c r="B30" s="110" t="s">
        <v>119</v>
      </c>
      <c r="C30" s="111">
        <v>300</v>
      </c>
      <c r="D30" s="112">
        <v>7.5</v>
      </c>
      <c r="E30" s="112">
        <v>11.73</v>
      </c>
      <c r="F30" s="112">
        <v>47.04</v>
      </c>
      <c r="G30" s="113">
        <v>325.01</v>
      </c>
      <c r="H30" s="114" t="s">
        <v>108</v>
      </c>
    </row>
    <row r="31" spans="1:8">
      <c r="A31" s="170"/>
      <c r="B31" s="110" t="s">
        <v>120</v>
      </c>
      <c r="C31" s="111">
        <v>15</v>
      </c>
      <c r="D31" s="112">
        <v>3.6</v>
      </c>
      <c r="E31" s="112">
        <v>4.5</v>
      </c>
      <c r="F31" s="112">
        <v>0</v>
      </c>
      <c r="G31" s="113">
        <v>53.7</v>
      </c>
      <c r="H31" s="114" t="s">
        <v>121</v>
      </c>
    </row>
    <row r="32" spans="1:8">
      <c r="A32" s="170"/>
      <c r="B32" s="110" t="s">
        <v>122</v>
      </c>
      <c r="C32" s="111">
        <v>200</v>
      </c>
      <c r="D32" s="112">
        <v>0</v>
      </c>
      <c r="E32" s="112">
        <v>0</v>
      </c>
      <c r="F32" s="112">
        <v>10.199999999999999</v>
      </c>
      <c r="G32" s="113">
        <v>39</v>
      </c>
      <c r="H32" s="114" t="s">
        <v>123</v>
      </c>
    </row>
    <row r="33" spans="1:8">
      <c r="A33" s="170"/>
      <c r="B33" s="110" t="s">
        <v>40</v>
      </c>
      <c r="C33" s="111" t="s">
        <v>112</v>
      </c>
      <c r="D33" s="112">
        <v>3.95</v>
      </c>
      <c r="E33" s="112">
        <v>0.5</v>
      </c>
      <c r="F33" s="112">
        <v>24.15</v>
      </c>
      <c r="G33" s="113">
        <v>117.5</v>
      </c>
      <c r="H33" s="114" t="s">
        <v>113</v>
      </c>
    </row>
    <row r="34" spans="1:8">
      <c r="A34" s="170" t="s">
        <v>114</v>
      </c>
      <c r="B34" s="171"/>
      <c r="C34" s="115">
        <v>565</v>
      </c>
      <c r="D34" s="116">
        <v>15.4</v>
      </c>
      <c r="E34" s="116">
        <v>15.850000000000001</v>
      </c>
      <c r="F34" s="116">
        <v>70.2</v>
      </c>
      <c r="G34" s="117">
        <v>615.1</v>
      </c>
      <c r="H34" s="118"/>
    </row>
    <row r="35" spans="1:8">
      <c r="A35" s="170" t="s">
        <v>115</v>
      </c>
      <c r="B35" s="133" t="s">
        <v>44</v>
      </c>
      <c r="C35" s="138">
        <v>100</v>
      </c>
      <c r="D35" s="138">
        <v>1</v>
      </c>
      <c r="E35" s="138">
        <v>3</v>
      </c>
      <c r="F35" s="138">
        <v>5</v>
      </c>
      <c r="G35" s="138">
        <v>46</v>
      </c>
      <c r="H35" s="114"/>
    </row>
    <row r="36" spans="1:8">
      <c r="A36" s="170"/>
      <c r="B36" s="130" t="s">
        <v>45</v>
      </c>
      <c r="C36" s="138">
        <v>250</v>
      </c>
      <c r="D36" s="138">
        <v>3</v>
      </c>
      <c r="E36" s="138">
        <v>5</v>
      </c>
      <c r="F36" s="138">
        <v>11</v>
      </c>
      <c r="G36" s="138">
        <v>135.1</v>
      </c>
      <c r="H36" s="114"/>
    </row>
    <row r="37" spans="1:8">
      <c r="A37" s="170"/>
      <c r="B37" s="134" t="s">
        <v>46</v>
      </c>
      <c r="C37" s="135">
        <v>100</v>
      </c>
      <c r="D37" s="135">
        <v>25</v>
      </c>
      <c r="E37" s="135">
        <v>15</v>
      </c>
      <c r="F37" s="135">
        <v>17</v>
      </c>
      <c r="G37" s="135">
        <v>269.10000000000002</v>
      </c>
      <c r="H37" s="114"/>
    </row>
    <row r="38" spans="1:8">
      <c r="A38" s="170"/>
      <c r="B38" s="134" t="s">
        <v>47</v>
      </c>
      <c r="C38" s="135">
        <v>180</v>
      </c>
      <c r="D38" s="135">
        <v>5</v>
      </c>
      <c r="E38" s="135">
        <v>7</v>
      </c>
      <c r="F38" s="135">
        <v>26</v>
      </c>
      <c r="G38" s="135">
        <v>180</v>
      </c>
      <c r="H38" s="114"/>
    </row>
    <row r="39" spans="1:8">
      <c r="A39" s="170"/>
      <c r="B39" s="134" t="s">
        <v>48</v>
      </c>
      <c r="C39" s="135">
        <v>185</v>
      </c>
      <c r="D39" s="135">
        <v>0</v>
      </c>
      <c r="E39" s="135">
        <v>0</v>
      </c>
      <c r="F39" s="135">
        <v>11</v>
      </c>
      <c r="G39" s="135">
        <v>66</v>
      </c>
      <c r="H39" s="114"/>
    </row>
    <row r="40" spans="1:8">
      <c r="A40" s="170"/>
      <c r="B40" s="136" t="s">
        <v>50</v>
      </c>
      <c r="C40" s="138">
        <v>50</v>
      </c>
      <c r="D40" s="138">
        <v>20</v>
      </c>
      <c r="E40" s="138">
        <v>1</v>
      </c>
      <c r="F40" s="138">
        <v>8</v>
      </c>
      <c r="G40" s="138">
        <v>117</v>
      </c>
      <c r="H40" s="114"/>
    </row>
    <row r="41" spans="1:8">
      <c r="A41" s="170"/>
      <c r="B41" s="110"/>
      <c r="C41" s="111"/>
      <c r="D41" s="112"/>
      <c r="E41" s="112"/>
      <c r="F41" s="112"/>
      <c r="G41" s="113"/>
      <c r="H41" s="114"/>
    </row>
    <row r="42" spans="1:8">
      <c r="A42" s="170" t="s">
        <v>116</v>
      </c>
      <c r="B42" s="171"/>
      <c r="C42" s="115">
        <f>SUM(C35:C41)</f>
        <v>865</v>
      </c>
      <c r="D42" s="115">
        <f t="shared" ref="D42:G42" si="2">SUM(D35:D41)</f>
        <v>54</v>
      </c>
      <c r="E42" s="115">
        <f t="shared" si="2"/>
        <v>31</v>
      </c>
      <c r="F42" s="115">
        <f t="shared" si="2"/>
        <v>78</v>
      </c>
      <c r="G42" s="115">
        <f t="shared" si="2"/>
        <v>813.2</v>
      </c>
      <c r="H42" s="118"/>
    </row>
    <row r="43" spans="1:8" ht="15.75" thickBot="1">
      <c r="A43" s="152" t="s">
        <v>117</v>
      </c>
      <c r="B43" s="153"/>
      <c r="C43" s="119">
        <f>C42+C34</f>
        <v>1430</v>
      </c>
      <c r="D43" s="119">
        <f t="shared" ref="D43:G43" si="3">D42+D34</f>
        <v>69.400000000000006</v>
      </c>
      <c r="E43" s="119">
        <f t="shared" si="3"/>
        <v>46.85</v>
      </c>
      <c r="F43" s="119">
        <f t="shared" si="3"/>
        <v>148.19999999999999</v>
      </c>
      <c r="G43" s="119">
        <f t="shared" si="3"/>
        <v>1428.3000000000002</v>
      </c>
      <c r="H43" s="120"/>
    </row>
    <row r="44" spans="1:8">
      <c r="A44" s="172" t="s">
        <v>124</v>
      </c>
      <c r="B44" s="173"/>
      <c r="C44" s="173"/>
      <c r="D44" s="173"/>
      <c r="E44" s="173"/>
      <c r="F44" s="173"/>
      <c r="G44" s="173"/>
      <c r="H44" s="174"/>
    </row>
    <row r="45" spans="1:8">
      <c r="A45" s="170" t="s">
        <v>106</v>
      </c>
      <c r="B45" s="110" t="s">
        <v>125</v>
      </c>
      <c r="C45" s="111">
        <v>275</v>
      </c>
      <c r="D45" s="112">
        <v>7.5</v>
      </c>
      <c r="E45" s="112">
        <v>11.73</v>
      </c>
      <c r="F45" s="112">
        <v>47.04</v>
      </c>
      <c r="G45" s="113">
        <v>325.01</v>
      </c>
      <c r="H45" s="114" t="s">
        <v>108</v>
      </c>
    </row>
    <row r="46" spans="1:8">
      <c r="A46" s="170"/>
      <c r="B46" s="110" t="s">
        <v>126</v>
      </c>
      <c r="C46" s="111" t="s">
        <v>127</v>
      </c>
      <c r="D46" s="112">
        <v>0.04</v>
      </c>
      <c r="E46" s="112">
        <v>3.62</v>
      </c>
      <c r="F46" s="112">
        <v>0.06</v>
      </c>
      <c r="G46" s="113">
        <v>33.049999999999997</v>
      </c>
      <c r="H46" s="114" t="s">
        <v>110</v>
      </c>
    </row>
    <row r="47" spans="1:8">
      <c r="A47" s="170"/>
      <c r="B47" s="110" t="s">
        <v>78</v>
      </c>
      <c r="C47" s="111">
        <v>200</v>
      </c>
      <c r="D47" s="112">
        <v>0</v>
      </c>
      <c r="E47" s="112">
        <v>0</v>
      </c>
      <c r="F47" s="112">
        <v>10.199999999999999</v>
      </c>
      <c r="G47" s="113">
        <v>39</v>
      </c>
      <c r="H47" s="114" t="s">
        <v>123</v>
      </c>
    </row>
    <row r="48" spans="1:8">
      <c r="A48" s="170"/>
      <c r="B48" s="110" t="s">
        <v>40</v>
      </c>
      <c r="C48" s="111" t="s">
        <v>112</v>
      </c>
      <c r="D48" s="112">
        <v>3.95</v>
      </c>
      <c r="E48" s="112">
        <v>0.5</v>
      </c>
      <c r="F48" s="112">
        <v>24.15</v>
      </c>
      <c r="G48" s="113">
        <v>117.5</v>
      </c>
      <c r="H48" s="114" t="s">
        <v>113</v>
      </c>
    </row>
    <row r="49" spans="1:8">
      <c r="A49" s="170" t="s">
        <v>114</v>
      </c>
      <c r="B49" s="171"/>
      <c r="C49" s="115">
        <v>600</v>
      </c>
      <c r="D49" s="116">
        <v>11.49</v>
      </c>
      <c r="E49" s="116">
        <v>15.850000000000001</v>
      </c>
      <c r="F49" s="116">
        <v>81.449999999999989</v>
      </c>
      <c r="G49" s="117">
        <v>514.55999999999995</v>
      </c>
      <c r="H49" s="118"/>
    </row>
    <row r="50" spans="1:8" ht="30">
      <c r="A50" s="170" t="s">
        <v>115</v>
      </c>
      <c r="B50" s="133" t="s">
        <v>54</v>
      </c>
      <c r="C50" s="131">
        <v>100</v>
      </c>
      <c r="D50" s="131">
        <v>1</v>
      </c>
      <c r="E50" s="131">
        <v>4.5</v>
      </c>
      <c r="F50" s="131">
        <v>6.1</v>
      </c>
      <c r="G50" s="131">
        <v>91</v>
      </c>
      <c r="H50" s="139"/>
    </row>
    <row r="51" spans="1:8" ht="30">
      <c r="A51" s="170"/>
      <c r="B51" s="133" t="s">
        <v>55</v>
      </c>
      <c r="C51" s="131">
        <v>250</v>
      </c>
      <c r="D51" s="131">
        <v>7</v>
      </c>
      <c r="E51" s="131">
        <v>5</v>
      </c>
      <c r="F51" s="131">
        <v>14</v>
      </c>
      <c r="G51" s="131">
        <v>126</v>
      </c>
      <c r="H51" s="139"/>
    </row>
    <row r="52" spans="1:8">
      <c r="A52" s="170"/>
      <c r="B52" s="133" t="s">
        <v>56</v>
      </c>
      <c r="C52" s="131">
        <v>100</v>
      </c>
      <c r="D52" s="131">
        <v>14</v>
      </c>
      <c r="E52" s="131">
        <v>14</v>
      </c>
      <c r="F52" s="131">
        <v>22</v>
      </c>
      <c r="G52" s="131">
        <v>190</v>
      </c>
      <c r="H52" s="139"/>
    </row>
    <row r="53" spans="1:8">
      <c r="A53" s="170"/>
      <c r="B53" s="133" t="s">
        <v>57</v>
      </c>
      <c r="C53" s="131">
        <v>180</v>
      </c>
      <c r="D53" s="131">
        <v>3</v>
      </c>
      <c r="E53" s="131">
        <v>4</v>
      </c>
      <c r="F53" s="131">
        <v>24</v>
      </c>
      <c r="G53" s="131">
        <v>183.1</v>
      </c>
      <c r="H53" s="139"/>
    </row>
    <row r="54" spans="1:8">
      <c r="A54" s="170"/>
      <c r="B54" s="130" t="s">
        <v>58</v>
      </c>
      <c r="C54" s="131">
        <v>180</v>
      </c>
      <c r="D54" s="131">
        <v>0</v>
      </c>
      <c r="E54" s="131">
        <v>0</v>
      </c>
      <c r="F54" s="131">
        <v>25</v>
      </c>
      <c r="G54" s="131">
        <v>104</v>
      </c>
      <c r="H54" s="139"/>
    </row>
    <row r="55" spans="1:8">
      <c r="A55" s="170"/>
      <c r="B55" s="136" t="s">
        <v>50</v>
      </c>
      <c r="C55" s="138">
        <v>50</v>
      </c>
      <c r="D55" s="138">
        <v>2</v>
      </c>
      <c r="E55" s="138">
        <v>1</v>
      </c>
      <c r="F55" s="138">
        <v>8</v>
      </c>
      <c r="G55" s="138">
        <v>117</v>
      </c>
      <c r="H55" s="140"/>
    </row>
    <row r="56" spans="1:8">
      <c r="A56" s="170" t="s">
        <v>116</v>
      </c>
      <c r="B56" s="171"/>
      <c r="C56" s="115">
        <f>SUM(C50:C55)</f>
        <v>860</v>
      </c>
      <c r="D56" s="115">
        <f t="shared" ref="D56:G56" si="4">SUM(D50:D55)</f>
        <v>27</v>
      </c>
      <c r="E56" s="115">
        <f t="shared" si="4"/>
        <v>28.5</v>
      </c>
      <c r="F56" s="115">
        <f t="shared" si="4"/>
        <v>99.1</v>
      </c>
      <c r="G56" s="115">
        <f t="shared" si="4"/>
        <v>811.1</v>
      </c>
      <c r="H56" s="118"/>
    </row>
    <row r="57" spans="1:8" ht="15.75" thickBot="1">
      <c r="A57" s="152" t="s">
        <v>117</v>
      </c>
      <c r="B57" s="153"/>
      <c r="C57" s="119">
        <f>C56+C49</f>
        <v>1460</v>
      </c>
      <c r="D57" s="119">
        <f t="shared" ref="D57:G57" si="5">D56+D49</f>
        <v>38.49</v>
      </c>
      <c r="E57" s="119">
        <f t="shared" si="5"/>
        <v>44.35</v>
      </c>
      <c r="F57" s="119">
        <f t="shared" si="5"/>
        <v>180.54999999999998</v>
      </c>
      <c r="G57" s="119">
        <f t="shared" si="5"/>
        <v>1325.6599999999999</v>
      </c>
      <c r="H57" s="120"/>
    </row>
    <row r="58" spans="1:8">
      <c r="A58" s="172" t="s">
        <v>128</v>
      </c>
      <c r="B58" s="173"/>
      <c r="C58" s="173"/>
      <c r="D58" s="173"/>
      <c r="E58" s="173"/>
      <c r="F58" s="173"/>
      <c r="G58" s="173"/>
      <c r="H58" s="174"/>
    </row>
    <row r="59" spans="1:8" ht="30">
      <c r="A59" s="170" t="s">
        <v>106</v>
      </c>
      <c r="B59" s="110" t="s">
        <v>107</v>
      </c>
      <c r="C59" s="111">
        <v>250</v>
      </c>
      <c r="D59" s="112">
        <v>7.5</v>
      </c>
      <c r="E59" s="112">
        <v>11.73</v>
      </c>
      <c r="F59" s="112">
        <v>47.04</v>
      </c>
      <c r="G59" s="113">
        <v>325.01</v>
      </c>
      <c r="H59" s="114" t="s">
        <v>108</v>
      </c>
    </row>
    <row r="60" spans="1:8">
      <c r="A60" s="170"/>
      <c r="B60" s="110" t="s">
        <v>129</v>
      </c>
      <c r="C60" s="111">
        <v>40</v>
      </c>
      <c r="D60" s="112">
        <v>0.04</v>
      </c>
      <c r="E60" s="112">
        <v>3.62</v>
      </c>
      <c r="F60" s="112">
        <v>0.06</v>
      </c>
      <c r="G60" s="113">
        <v>33.049999999999997</v>
      </c>
      <c r="H60" s="114" t="s">
        <v>110</v>
      </c>
    </row>
    <row r="61" spans="1:8">
      <c r="A61" s="170"/>
      <c r="B61" s="110" t="s">
        <v>71</v>
      </c>
      <c r="C61" s="111">
        <v>200</v>
      </c>
      <c r="D61" s="112">
        <v>2.84</v>
      </c>
      <c r="E61" s="112">
        <v>2.41</v>
      </c>
      <c r="F61" s="112">
        <v>14.36</v>
      </c>
      <c r="G61" s="113">
        <v>91.01</v>
      </c>
      <c r="H61" s="114" t="s">
        <v>111</v>
      </c>
    </row>
    <row r="62" spans="1:8">
      <c r="A62" s="170"/>
      <c r="B62" s="110" t="s">
        <v>40</v>
      </c>
      <c r="C62" s="111" t="s">
        <v>112</v>
      </c>
      <c r="D62" s="112">
        <v>3.95</v>
      </c>
      <c r="E62" s="112">
        <v>0.5</v>
      </c>
      <c r="F62" s="112">
        <v>24.15</v>
      </c>
      <c r="G62" s="113">
        <v>117.5</v>
      </c>
      <c r="H62" s="114" t="s">
        <v>113</v>
      </c>
    </row>
    <row r="63" spans="1:8">
      <c r="A63" s="170" t="s">
        <v>114</v>
      </c>
      <c r="B63" s="171"/>
      <c r="C63" s="115">
        <v>540</v>
      </c>
      <c r="D63" s="116">
        <v>14.329999999999998</v>
      </c>
      <c r="E63" s="116">
        <v>18.260000000000002</v>
      </c>
      <c r="F63" s="116">
        <v>85.61</v>
      </c>
      <c r="G63" s="117">
        <v>566.56999999999994</v>
      </c>
      <c r="H63" s="118"/>
    </row>
    <row r="64" spans="1:8">
      <c r="A64" s="170" t="s">
        <v>115</v>
      </c>
      <c r="B64" s="133" t="s">
        <v>62</v>
      </c>
      <c r="C64" s="131">
        <v>100</v>
      </c>
      <c r="D64" s="131">
        <v>0.8</v>
      </c>
      <c r="E64" s="131">
        <v>2</v>
      </c>
      <c r="F64" s="131">
        <v>4.0999999999999996</v>
      </c>
      <c r="G64" s="131">
        <v>37.6</v>
      </c>
      <c r="H64" s="114"/>
    </row>
    <row r="65" spans="1:8">
      <c r="A65" s="170"/>
      <c r="B65" s="133" t="s">
        <v>63</v>
      </c>
      <c r="C65" s="131">
        <v>250</v>
      </c>
      <c r="D65" s="131">
        <v>2</v>
      </c>
      <c r="E65" s="131">
        <v>5</v>
      </c>
      <c r="F65" s="131">
        <v>13</v>
      </c>
      <c r="G65" s="131">
        <v>169.47</v>
      </c>
      <c r="H65" s="114"/>
    </row>
    <row r="66" spans="1:8">
      <c r="A66" s="170"/>
      <c r="B66" s="134" t="s">
        <v>64</v>
      </c>
      <c r="C66" s="135">
        <v>280</v>
      </c>
      <c r="D66" s="135">
        <v>20.9</v>
      </c>
      <c r="E66" s="135">
        <v>21</v>
      </c>
      <c r="F66" s="135">
        <v>17.600000000000001</v>
      </c>
      <c r="G66" s="135">
        <v>405.3</v>
      </c>
      <c r="H66" s="114"/>
    </row>
    <row r="67" spans="1:8">
      <c r="A67" s="170"/>
      <c r="B67" s="130"/>
      <c r="C67" s="131"/>
      <c r="D67" s="131"/>
      <c r="E67" s="131"/>
      <c r="F67" s="131"/>
      <c r="G67" s="131"/>
      <c r="H67" s="114"/>
    </row>
    <row r="68" spans="1:8">
      <c r="A68" s="170"/>
      <c r="B68" s="130" t="s">
        <v>65</v>
      </c>
      <c r="C68" s="131">
        <v>180</v>
      </c>
      <c r="D68" s="132">
        <v>0.5</v>
      </c>
      <c r="E68" s="131">
        <v>0</v>
      </c>
      <c r="F68" s="131">
        <v>19.8</v>
      </c>
      <c r="G68" s="131">
        <v>81</v>
      </c>
      <c r="H68" s="114"/>
    </row>
    <row r="69" spans="1:8">
      <c r="A69" s="170"/>
      <c r="B69" s="136" t="s">
        <v>50</v>
      </c>
      <c r="C69" s="138">
        <v>50</v>
      </c>
      <c r="D69" s="138">
        <v>2</v>
      </c>
      <c r="E69" s="138">
        <v>1</v>
      </c>
      <c r="F69" s="138">
        <v>8</v>
      </c>
      <c r="G69" s="138">
        <v>117</v>
      </c>
      <c r="H69" s="114"/>
    </row>
    <row r="70" spans="1:8">
      <c r="A70" s="170" t="s">
        <v>116</v>
      </c>
      <c r="B70" s="171"/>
      <c r="C70" s="115">
        <f>SUM(C64:C69)</f>
        <v>860</v>
      </c>
      <c r="D70" s="115">
        <f t="shared" ref="D70:G70" si="6">SUM(D64:D69)</f>
        <v>26.2</v>
      </c>
      <c r="E70" s="115">
        <f t="shared" si="6"/>
        <v>29</v>
      </c>
      <c r="F70" s="115">
        <f t="shared" si="6"/>
        <v>62.5</v>
      </c>
      <c r="G70" s="115">
        <f t="shared" si="6"/>
        <v>810.37</v>
      </c>
      <c r="H70" s="118"/>
    </row>
    <row r="71" spans="1:8" ht="15.75" thickBot="1">
      <c r="A71" s="152" t="s">
        <v>117</v>
      </c>
      <c r="B71" s="153"/>
      <c r="C71" s="119">
        <f>C70+C63</f>
        <v>1400</v>
      </c>
      <c r="D71" s="119">
        <f t="shared" ref="D71:G71" si="7">D70+D63</f>
        <v>40.53</v>
      </c>
      <c r="E71" s="119">
        <f t="shared" si="7"/>
        <v>47.260000000000005</v>
      </c>
      <c r="F71" s="119">
        <f t="shared" si="7"/>
        <v>148.11000000000001</v>
      </c>
      <c r="G71" s="119">
        <f t="shared" si="7"/>
        <v>1376.94</v>
      </c>
      <c r="H71" s="120"/>
    </row>
    <row r="72" spans="1:8">
      <c r="A72" s="172" t="s">
        <v>130</v>
      </c>
      <c r="B72" s="173"/>
      <c r="C72" s="173"/>
      <c r="D72" s="173"/>
      <c r="E72" s="173"/>
      <c r="F72" s="173"/>
      <c r="G72" s="173"/>
      <c r="H72" s="174"/>
    </row>
    <row r="73" spans="1:8" ht="30">
      <c r="A73" s="170" t="s">
        <v>106</v>
      </c>
      <c r="B73" s="110" t="s">
        <v>107</v>
      </c>
      <c r="C73" s="111">
        <v>300</v>
      </c>
      <c r="D73" s="112">
        <v>7.5</v>
      </c>
      <c r="E73" s="112">
        <v>11.73</v>
      </c>
      <c r="F73" s="112">
        <v>47.04</v>
      </c>
      <c r="G73" s="113">
        <v>325.01</v>
      </c>
      <c r="H73" s="114" t="s">
        <v>108</v>
      </c>
    </row>
    <row r="74" spans="1:8">
      <c r="A74" s="170"/>
      <c r="B74" s="110" t="s">
        <v>126</v>
      </c>
      <c r="C74" s="111" t="s">
        <v>127</v>
      </c>
      <c r="D74" s="112">
        <v>0.04</v>
      </c>
      <c r="E74" s="112">
        <v>3.62</v>
      </c>
      <c r="F74" s="112">
        <v>0.06</v>
      </c>
      <c r="G74" s="113">
        <v>33.049999999999997</v>
      </c>
      <c r="H74" s="114" t="s">
        <v>110</v>
      </c>
    </row>
    <row r="75" spans="1:8">
      <c r="A75" s="170"/>
      <c r="B75" s="110" t="s">
        <v>78</v>
      </c>
      <c r="C75" s="111">
        <v>200</v>
      </c>
      <c r="D75" s="112">
        <v>0</v>
      </c>
      <c r="E75" s="112">
        <v>0</v>
      </c>
      <c r="F75" s="112">
        <v>10.199999999999999</v>
      </c>
      <c r="G75" s="113">
        <v>39</v>
      </c>
      <c r="H75" s="114" t="s">
        <v>123</v>
      </c>
    </row>
    <row r="76" spans="1:8">
      <c r="A76" s="170"/>
      <c r="B76" s="110" t="s">
        <v>40</v>
      </c>
      <c r="C76" s="111" t="s">
        <v>112</v>
      </c>
      <c r="D76" s="112">
        <v>3.95</v>
      </c>
      <c r="E76" s="112">
        <v>0.5</v>
      </c>
      <c r="F76" s="112">
        <v>24.15</v>
      </c>
      <c r="G76" s="113">
        <v>117.5</v>
      </c>
      <c r="H76" s="114" t="s">
        <v>113</v>
      </c>
    </row>
    <row r="77" spans="1:8">
      <c r="A77" s="170" t="s">
        <v>114</v>
      </c>
      <c r="B77" s="171"/>
      <c r="C77" s="115">
        <v>555</v>
      </c>
      <c r="D77" s="116">
        <v>11.49</v>
      </c>
      <c r="E77" s="116">
        <v>15.850000000000001</v>
      </c>
      <c r="F77" s="116">
        <v>81.449999999999989</v>
      </c>
      <c r="G77" s="117">
        <v>514.55999999999995</v>
      </c>
      <c r="H77" s="118"/>
    </row>
    <row r="78" spans="1:8">
      <c r="A78" s="170" t="s">
        <v>115</v>
      </c>
      <c r="B78" s="133" t="s">
        <v>66</v>
      </c>
      <c r="C78" s="131">
        <v>100</v>
      </c>
      <c r="D78" s="131">
        <v>0.9</v>
      </c>
      <c r="E78" s="131">
        <v>0.1</v>
      </c>
      <c r="F78" s="131">
        <v>5.2</v>
      </c>
      <c r="G78" s="131">
        <v>25.2</v>
      </c>
      <c r="H78" s="114"/>
    </row>
    <row r="79" spans="1:8">
      <c r="A79" s="170"/>
      <c r="B79" s="130" t="s">
        <v>67</v>
      </c>
      <c r="C79" s="131">
        <v>250</v>
      </c>
      <c r="D79" s="131">
        <v>5</v>
      </c>
      <c r="E79" s="131">
        <v>4</v>
      </c>
      <c r="F79" s="131">
        <v>10</v>
      </c>
      <c r="G79" s="131">
        <v>156</v>
      </c>
      <c r="H79" s="114"/>
    </row>
    <row r="80" spans="1:8">
      <c r="A80" s="170"/>
      <c r="B80" s="133" t="s">
        <v>68</v>
      </c>
      <c r="C80" s="131">
        <v>100</v>
      </c>
      <c r="D80" s="131">
        <v>12.5</v>
      </c>
      <c r="E80" s="131">
        <v>8.1</v>
      </c>
      <c r="F80" s="131">
        <v>4.8</v>
      </c>
      <c r="G80" s="131">
        <v>221.3</v>
      </c>
      <c r="H80" s="114"/>
    </row>
    <row r="81" spans="1:8">
      <c r="A81" s="170"/>
      <c r="B81" s="133" t="s">
        <v>69</v>
      </c>
      <c r="C81" s="131">
        <v>180</v>
      </c>
      <c r="D81" s="131">
        <v>6.1</v>
      </c>
      <c r="E81" s="131">
        <v>6</v>
      </c>
      <c r="F81" s="131">
        <v>35</v>
      </c>
      <c r="G81" s="131">
        <v>230.5</v>
      </c>
      <c r="H81" s="114"/>
    </row>
    <row r="82" spans="1:8">
      <c r="A82" s="170"/>
      <c r="B82" s="134" t="s">
        <v>26</v>
      </c>
      <c r="C82" s="135">
        <v>200</v>
      </c>
      <c r="D82" s="135">
        <v>0</v>
      </c>
      <c r="E82" s="135">
        <v>0</v>
      </c>
      <c r="F82" s="135">
        <v>12</v>
      </c>
      <c r="G82" s="135">
        <v>51</v>
      </c>
      <c r="H82" s="114"/>
    </row>
    <row r="83" spans="1:8">
      <c r="A83" s="170"/>
      <c r="B83" s="136" t="s">
        <v>50</v>
      </c>
      <c r="C83" s="138">
        <v>50</v>
      </c>
      <c r="D83" s="138">
        <v>2</v>
      </c>
      <c r="E83" s="138">
        <v>1</v>
      </c>
      <c r="F83" s="138">
        <v>8</v>
      </c>
      <c r="G83" s="138">
        <v>117</v>
      </c>
      <c r="H83" s="114"/>
    </row>
    <row r="84" spans="1:8">
      <c r="A84" s="170"/>
      <c r="B84" s="110"/>
      <c r="C84" s="111"/>
      <c r="D84" s="112"/>
      <c r="E84" s="112"/>
      <c r="F84" s="112"/>
      <c r="G84" s="113"/>
      <c r="H84" s="114"/>
    </row>
    <row r="85" spans="1:8">
      <c r="A85" s="170" t="s">
        <v>116</v>
      </c>
      <c r="B85" s="171"/>
      <c r="C85" s="115">
        <f>SUM(C78:C84)</f>
        <v>880</v>
      </c>
      <c r="D85" s="115">
        <f t="shared" ref="D85:G85" si="8">SUM(D78:D84)</f>
        <v>26.5</v>
      </c>
      <c r="E85" s="115">
        <f t="shared" si="8"/>
        <v>19.2</v>
      </c>
      <c r="F85" s="115">
        <f t="shared" si="8"/>
        <v>75</v>
      </c>
      <c r="G85" s="115">
        <f t="shared" si="8"/>
        <v>801</v>
      </c>
      <c r="H85" s="118"/>
    </row>
    <row r="86" spans="1:8" ht="15.75" thickBot="1">
      <c r="A86" s="152" t="s">
        <v>117</v>
      </c>
      <c r="B86" s="153"/>
      <c r="C86" s="119">
        <f>C85+C77</f>
        <v>1435</v>
      </c>
      <c r="D86" s="119">
        <f t="shared" ref="D86:G86" si="9">D85+D77</f>
        <v>37.99</v>
      </c>
      <c r="E86" s="119">
        <f t="shared" si="9"/>
        <v>35.049999999999997</v>
      </c>
      <c r="F86" s="119">
        <f t="shared" si="9"/>
        <v>156.44999999999999</v>
      </c>
      <c r="G86" s="119">
        <f t="shared" si="9"/>
        <v>1315.56</v>
      </c>
      <c r="H86" s="120"/>
    </row>
    <row r="87" spans="1:8">
      <c r="A87" s="172" t="s">
        <v>132</v>
      </c>
      <c r="B87" s="173"/>
      <c r="C87" s="173"/>
      <c r="D87" s="173"/>
      <c r="E87" s="173"/>
      <c r="F87" s="173"/>
      <c r="G87" s="173"/>
      <c r="H87" s="174"/>
    </row>
    <row r="88" spans="1:8" ht="30">
      <c r="A88" s="170" t="s">
        <v>106</v>
      </c>
      <c r="B88" s="110" t="s">
        <v>107</v>
      </c>
      <c r="C88" s="111">
        <v>300</v>
      </c>
      <c r="D88" s="112">
        <v>7.5</v>
      </c>
      <c r="E88" s="112">
        <v>11.73</v>
      </c>
      <c r="F88" s="112">
        <v>47.04</v>
      </c>
      <c r="G88" s="113">
        <v>325.01</v>
      </c>
      <c r="H88" s="114" t="s">
        <v>108</v>
      </c>
    </row>
    <row r="89" spans="1:8">
      <c r="A89" s="170"/>
      <c r="B89" s="110" t="s">
        <v>70</v>
      </c>
      <c r="C89" s="111">
        <v>60</v>
      </c>
      <c r="D89" s="112">
        <v>0.04</v>
      </c>
      <c r="E89" s="112">
        <v>3.62</v>
      </c>
      <c r="F89" s="112">
        <v>0.06</v>
      </c>
      <c r="G89" s="113">
        <v>33.049999999999997</v>
      </c>
      <c r="H89" s="114" t="s">
        <v>110</v>
      </c>
    </row>
    <row r="90" spans="1:8">
      <c r="A90" s="170"/>
      <c r="B90" s="110" t="s">
        <v>78</v>
      </c>
      <c r="C90" s="111">
        <v>200</v>
      </c>
      <c r="D90" s="112">
        <v>0</v>
      </c>
      <c r="E90" s="112">
        <v>0</v>
      </c>
      <c r="F90" s="112">
        <v>10.199999999999999</v>
      </c>
      <c r="G90" s="113">
        <v>39</v>
      </c>
      <c r="H90" s="114" t="s">
        <v>123</v>
      </c>
    </row>
    <row r="91" spans="1:8">
      <c r="A91" s="170"/>
      <c r="B91" s="110"/>
      <c r="C91" s="111"/>
      <c r="D91" s="112"/>
      <c r="E91" s="112"/>
      <c r="F91" s="112"/>
      <c r="G91" s="113"/>
      <c r="H91" s="114"/>
    </row>
    <row r="92" spans="1:8">
      <c r="A92" s="170" t="s">
        <v>114</v>
      </c>
      <c r="B92" s="171"/>
      <c r="C92" s="115">
        <v>560</v>
      </c>
      <c r="D92" s="116">
        <v>11.49</v>
      </c>
      <c r="E92" s="116">
        <v>15.850000000000001</v>
      </c>
      <c r="F92" s="116">
        <v>81.449999999999989</v>
      </c>
      <c r="G92" s="117">
        <v>514.55999999999995</v>
      </c>
      <c r="H92" s="118"/>
    </row>
    <row r="93" spans="1:8" ht="30">
      <c r="A93" s="170" t="s">
        <v>115</v>
      </c>
      <c r="B93" s="130" t="s">
        <v>54</v>
      </c>
      <c r="C93" s="131">
        <v>100</v>
      </c>
      <c r="D93" s="131">
        <v>1</v>
      </c>
      <c r="E93" s="131">
        <v>6.1</v>
      </c>
      <c r="F93" s="131">
        <v>5.8</v>
      </c>
      <c r="G93" s="131">
        <v>81.5</v>
      </c>
      <c r="H93" s="139"/>
    </row>
    <row r="94" spans="1:8">
      <c r="A94" s="170"/>
      <c r="B94" s="130" t="s">
        <v>72</v>
      </c>
      <c r="C94" s="131">
        <v>250</v>
      </c>
      <c r="D94" s="131">
        <v>4</v>
      </c>
      <c r="E94" s="131">
        <v>7</v>
      </c>
      <c r="F94" s="131">
        <v>15</v>
      </c>
      <c r="G94" s="131">
        <v>156</v>
      </c>
      <c r="H94" s="139"/>
    </row>
    <row r="95" spans="1:8">
      <c r="A95" s="170"/>
      <c r="B95" s="134" t="s">
        <v>73</v>
      </c>
      <c r="C95" s="135">
        <v>100</v>
      </c>
      <c r="D95" s="135">
        <v>14.4</v>
      </c>
      <c r="E95" s="135">
        <v>3.2</v>
      </c>
      <c r="F95" s="135">
        <v>10.1</v>
      </c>
      <c r="G95" s="135">
        <v>126.4</v>
      </c>
      <c r="H95" s="141"/>
    </row>
    <row r="96" spans="1:8">
      <c r="A96" s="170"/>
      <c r="B96" s="134" t="s">
        <v>74</v>
      </c>
      <c r="C96" s="135">
        <v>180</v>
      </c>
      <c r="D96" s="135">
        <v>14.5</v>
      </c>
      <c r="E96" s="135">
        <v>1.3</v>
      </c>
      <c r="F96" s="135">
        <v>33.799999999999997</v>
      </c>
      <c r="G96" s="135">
        <v>224.8</v>
      </c>
      <c r="H96" s="141"/>
    </row>
    <row r="97" spans="1:8">
      <c r="A97" s="170"/>
      <c r="B97" s="134" t="s">
        <v>75</v>
      </c>
      <c r="C97" s="135">
        <v>200</v>
      </c>
      <c r="D97" s="135">
        <v>0</v>
      </c>
      <c r="E97" s="135">
        <v>3</v>
      </c>
      <c r="F97" s="135">
        <v>12</v>
      </c>
      <c r="G97" s="135">
        <v>100</v>
      </c>
      <c r="H97" s="141"/>
    </row>
    <row r="98" spans="1:8">
      <c r="A98" s="170"/>
      <c r="B98" s="136" t="s">
        <v>50</v>
      </c>
      <c r="C98" s="138">
        <v>50</v>
      </c>
      <c r="D98" s="138">
        <v>2</v>
      </c>
      <c r="E98" s="138">
        <v>1</v>
      </c>
      <c r="F98" s="138">
        <v>8</v>
      </c>
      <c r="G98" s="138">
        <v>117</v>
      </c>
      <c r="H98" s="140"/>
    </row>
    <row r="99" spans="1:8">
      <c r="A99" s="170" t="s">
        <v>116</v>
      </c>
      <c r="B99" s="171"/>
      <c r="C99" s="115">
        <f>SUM(C93:C98)</f>
        <v>880</v>
      </c>
      <c r="D99" s="115">
        <f t="shared" ref="D99:G99" si="10">SUM(D93:D98)</f>
        <v>35.9</v>
      </c>
      <c r="E99" s="115">
        <f t="shared" si="10"/>
        <v>21.6</v>
      </c>
      <c r="F99" s="115">
        <f t="shared" si="10"/>
        <v>84.699999999999989</v>
      </c>
      <c r="G99" s="115">
        <f t="shared" si="10"/>
        <v>805.7</v>
      </c>
      <c r="H99" s="118"/>
    </row>
    <row r="100" spans="1:8" ht="15.75" thickBot="1">
      <c r="A100" s="152" t="s">
        <v>117</v>
      </c>
      <c r="B100" s="153"/>
      <c r="C100" s="119">
        <f>C99+C92</f>
        <v>1440</v>
      </c>
      <c r="D100" s="119">
        <f t="shared" ref="D100:G100" si="11">D99+D92</f>
        <v>47.39</v>
      </c>
      <c r="E100" s="119">
        <f t="shared" si="11"/>
        <v>37.450000000000003</v>
      </c>
      <c r="F100" s="119">
        <f t="shared" si="11"/>
        <v>166.14999999999998</v>
      </c>
      <c r="G100" s="119">
        <f t="shared" si="11"/>
        <v>1320.26</v>
      </c>
      <c r="H100" s="120"/>
    </row>
    <row r="101" spans="1:8">
      <c r="A101" s="172" t="s">
        <v>133</v>
      </c>
      <c r="B101" s="173"/>
      <c r="C101" s="173"/>
      <c r="D101" s="173"/>
      <c r="E101" s="173"/>
      <c r="F101" s="173"/>
      <c r="G101" s="173"/>
      <c r="H101" s="174"/>
    </row>
    <row r="102" spans="1:8" ht="30">
      <c r="A102" s="170" t="s">
        <v>106</v>
      </c>
      <c r="B102" s="110" t="s">
        <v>107</v>
      </c>
      <c r="C102" s="111">
        <v>300</v>
      </c>
      <c r="D102" s="112">
        <v>7.5</v>
      </c>
      <c r="E102" s="112">
        <v>11.73</v>
      </c>
      <c r="F102" s="112">
        <v>47.04</v>
      </c>
      <c r="G102" s="113">
        <v>325.01</v>
      </c>
      <c r="H102" s="114" t="s">
        <v>108</v>
      </c>
    </row>
    <row r="103" spans="1:8">
      <c r="A103" s="170"/>
      <c r="B103" s="110" t="s">
        <v>120</v>
      </c>
      <c r="C103" s="111">
        <v>15</v>
      </c>
      <c r="D103" s="112">
        <v>0.04</v>
      </c>
      <c r="E103" s="112">
        <v>3.62</v>
      </c>
      <c r="F103" s="112">
        <v>0.06</v>
      </c>
      <c r="G103" s="113">
        <v>33.049999999999997</v>
      </c>
      <c r="H103" s="114" t="s">
        <v>110</v>
      </c>
    </row>
    <row r="104" spans="1:8">
      <c r="A104" s="170"/>
      <c r="B104" s="110" t="s">
        <v>134</v>
      </c>
      <c r="C104" s="111">
        <v>200</v>
      </c>
      <c r="D104" s="112">
        <v>0.12</v>
      </c>
      <c r="E104" s="112">
        <v>0.02</v>
      </c>
      <c r="F104" s="112">
        <v>10.199999999999999</v>
      </c>
      <c r="G104" s="113">
        <v>41</v>
      </c>
      <c r="H104" s="114" t="s">
        <v>131</v>
      </c>
    </row>
    <row r="105" spans="1:8">
      <c r="A105" s="170"/>
      <c r="B105" s="110" t="s">
        <v>40</v>
      </c>
      <c r="C105" s="111" t="s">
        <v>112</v>
      </c>
      <c r="D105" s="112">
        <v>3.95</v>
      </c>
      <c r="E105" s="112">
        <v>0.5</v>
      </c>
      <c r="F105" s="112">
        <v>24.15</v>
      </c>
      <c r="G105" s="113">
        <v>117.5</v>
      </c>
      <c r="H105" s="114" t="s">
        <v>113</v>
      </c>
    </row>
    <row r="106" spans="1:8">
      <c r="A106" s="170" t="s">
        <v>114</v>
      </c>
      <c r="B106" s="171"/>
      <c r="C106" s="115">
        <v>565</v>
      </c>
      <c r="D106" s="116">
        <v>11.61</v>
      </c>
      <c r="E106" s="116">
        <v>15.870000000000001</v>
      </c>
      <c r="F106" s="116">
        <v>81.449999999999989</v>
      </c>
      <c r="G106" s="117">
        <v>516.55999999999995</v>
      </c>
      <c r="H106" s="118"/>
    </row>
    <row r="107" spans="1:8">
      <c r="A107" s="170" t="s">
        <v>115</v>
      </c>
      <c r="B107" s="133" t="s">
        <v>32</v>
      </c>
      <c r="C107" s="131">
        <v>100</v>
      </c>
      <c r="D107" s="131">
        <v>0.7</v>
      </c>
      <c r="E107" s="131">
        <v>0.1</v>
      </c>
      <c r="F107" s="131">
        <v>2</v>
      </c>
      <c r="G107" s="131">
        <v>17</v>
      </c>
      <c r="H107" s="114"/>
    </row>
    <row r="108" spans="1:8">
      <c r="A108" s="170"/>
      <c r="B108" s="130" t="s">
        <v>76</v>
      </c>
      <c r="C108" s="131">
        <v>200</v>
      </c>
      <c r="D108" s="131">
        <v>5</v>
      </c>
      <c r="E108" s="131">
        <v>4</v>
      </c>
      <c r="F108" s="131">
        <v>18</v>
      </c>
      <c r="G108" s="131">
        <v>134</v>
      </c>
      <c r="H108" s="114"/>
    </row>
    <row r="109" spans="1:8">
      <c r="A109" s="170"/>
      <c r="B109" s="134" t="s">
        <v>77</v>
      </c>
      <c r="C109" s="135">
        <v>280</v>
      </c>
      <c r="D109" s="135">
        <v>27</v>
      </c>
      <c r="E109" s="135">
        <v>8</v>
      </c>
      <c r="F109" s="135">
        <v>53</v>
      </c>
      <c r="G109" s="135">
        <v>479</v>
      </c>
      <c r="H109" s="114"/>
    </row>
    <row r="110" spans="1:8">
      <c r="A110" s="170"/>
      <c r="B110" s="134"/>
      <c r="C110" s="135"/>
      <c r="D110" s="135"/>
      <c r="E110" s="135"/>
      <c r="F110" s="135"/>
      <c r="G110" s="135"/>
      <c r="H110" s="114"/>
    </row>
    <row r="111" spans="1:8">
      <c r="A111" s="170"/>
      <c r="B111" s="134" t="s">
        <v>78</v>
      </c>
      <c r="C111" s="135">
        <v>200</v>
      </c>
      <c r="D111" s="135">
        <v>0</v>
      </c>
      <c r="E111" s="135">
        <v>0</v>
      </c>
      <c r="F111" s="135">
        <v>11</v>
      </c>
      <c r="G111" s="135">
        <v>53</v>
      </c>
      <c r="H111" s="114"/>
    </row>
    <row r="112" spans="1:8">
      <c r="A112" s="170"/>
      <c r="B112" s="136" t="s">
        <v>50</v>
      </c>
      <c r="C112" s="138">
        <v>50</v>
      </c>
      <c r="D112" s="138">
        <v>2</v>
      </c>
      <c r="E112" s="138">
        <v>1</v>
      </c>
      <c r="F112" s="138">
        <v>8</v>
      </c>
      <c r="G112" s="138">
        <v>117</v>
      </c>
      <c r="H112" s="114"/>
    </row>
    <row r="113" spans="1:8">
      <c r="A113" s="170" t="s">
        <v>116</v>
      </c>
      <c r="B113" s="171"/>
      <c r="C113" s="115">
        <f>SUM(C107:C112)</f>
        <v>830</v>
      </c>
      <c r="D113" s="115">
        <f t="shared" ref="D113:G113" si="12">SUM(D107:D112)</f>
        <v>34.700000000000003</v>
      </c>
      <c r="E113" s="115">
        <f t="shared" si="12"/>
        <v>13.1</v>
      </c>
      <c r="F113" s="115">
        <f t="shared" si="12"/>
        <v>92</v>
      </c>
      <c r="G113" s="115">
        <f t="shared" si="12"/>
        <v>800</v>
      </c>
      <c r="H113" s="118"/>
    </row>
    <row r="114" spans="1:8" ht="15.75" thickBot="1">
      <c r="A114" s="152" t="s">
        <v>117</v>
      </c>
      <c r="B114" s="153"/>
      <c r="C114" s="119">
        <f>C113+C106</f>
        <v>1395</v>
      </c>
      <c r="D114" s="119">
        <f t="shared" ref="D114:G114" si="13">D113+D106</f>
        <v>46.31</v>
      </c>
      <c r="E114" s="119">
        <f t="shared" si="13"/>
        <v>28.97</v>
      </c>
      <c r="F114" s="119">
        <f t="shared" si="13"/>
        <v>173.45</v>
      </c>
      <c r="G114" s="119">
        <f t="shared" si="13"/>
        <v>1316.56</v>
      </c>
      <c r="H114" s="120"/>
    </row>
    <row r="115" spans="1:8">
      <c r="A115" s="172" t="s">
        <v>135</v>
      </c>
      <c r="B115" s="173"/>
      <c r="C115" s="173"/>
      <c r="D115" s="173"/>
      <c r="E115" s="173"/>
      <c r="F115" s="173"/>
      <c r="G115" s="173"/>
      <c r="H115" s="174"/>
    </row>
    <row r="116" spans="1:8" ht="30">
      <c r="A116" s="170" t="s">
        <v>106</v>
      </c>
      <c r="B116" s="110" t="s">
        <v>107</v>
      </c>
      <c r="C116" s="111">
        <v>230</v>
      </c>
      <c r="D116" s="112">
        <v>7.5</v>
      </c>
      <c r="E116" s="112">
        <v>11.73</v>
      </c>
      <c r="F116" s="112">
        <v>47.04</v>
      </c>
      <c r="G116" s="113">
        <v>325.01</v>
      </c>
      <c r="H116" s="114" t="s">
        <v>108</v>
      </c>
    </row>
    <row r="117" spans="1:8">
      <c r="A117" s="170"/>
      <c r="B117" s="110" t="s">
        <v>136</v>
      </c>
      <c r="C117" s="111">
        <v>70</v>
      </c>
      <c r="D117" s="112">
        <v>0.04</v>
      </c>
      <c r="E117" s="112">
        <v>3.62</v>
      </c>
      <c r="F117" s="112">
        <v>0.06</v>
      </c>
      <c r="G117" s="113">
        <v>33.049999999999997</v>
      </c>
      <c r="H117" s="114" t="s">
        <v>110</v>
      </c>
    </row>
    <row r="118" spans="1:8">
      <c r="A118" s="170"/>
      <c r="B118" s="110" t="s">
        <v>122</v>
      </c>
      <c r="C118" s="111">
        <v>200</v>
      </c>
      <c r="D118" s="112">
        <v>0</v>
      </c>
      <c r="E118" s="112">
        <v>0</v>
      </c>
      <c r="F118" s="112">
        <v>10.199999999999999</v>
      </c>
      <c r="G118" s="113">
        <v>39</v>
      </c>
      <c r="H118" s="114" t="s">
        <v>123</v>
      </c>
    </row>
    <row r="119" spans="1:8">
      <c r="A119" s="170"/>
      <c r="B119" s="110" t="s">
        <v>40</v>
      </c>
      <c r="C119" s="111" t="s">
        <v>112</v>
      </c>
      <c r="D119" s="112">
        <v>3.95</v>
      </c>
      <c r="E119" s="112">
        <v>0.5</v>
      </c>
      <c r="F119" s="112">
        <v>24.15</v>
      </c>
      <c r="G119" s="113">
        <v>117.5</v>
      </c>
      <c r="H119" s="114" t="s">
        <v>113</v>
      </c>
    </row>
    <row r="120" spans="1:8">
      <c r="A120" s="170" t="s">
        <v>114</v>
      </c>
      <c r="B120" s="171"/>
      <c r="C120" s="115">
        <v>550</v>
      </c>
      <c r="D120" s="116">
        <v>11.49</v>
      </c>
      <c r="E120" s="116">
        <v>15.850000000000001</v>
      </c>
      <c r="F120" s="116">
        <v>81.449999999999989</v>
      </c>
      <c r="G120" s="117">
        <v>514.55999999999995</v>
      </c>
      <c r="H120" s="118"/>
    </row>
    <row r="121" spans="1:8">
      <c r="A121" s="170" t="s">
        <v>115</v>
      </c>
      <c r="B121" s="134" t="s">
        <v>79</v>
      </c>
      <c r="C121" s="135">
        <v>100</v>
      </c>
      <c r="D121" s="135">
        <v>1.6</v>
      </c>
      <c r="E121" s="135">
        <v>4.0999999999999996</v>
      </c>
      <c r="F121" s="135">
        <v>1.6</v>
      </c>
      <c r="G121" s="135">
        <v>83</v>
      </c>
      <c r="H121" s="114"/>
    </row>
    <row r="122" spans="1:8">
      <c r="A122" s="170"/>
      <c r="B122" s="134" t="s">
        <v>67</v>
      </c>
      <c r="C122" s="135">
        <v>250</v>
      </c>
      <c r="D122" s="135">
        <v>6.45</v>
      </c>
      <c r="E122" s="135">
        <v>3.48</v>
      </c>
      <c r="F122" s="135">
        <v>23.12</v>
      </c>
      <c r="G122" s="135">
        <v>180.3</v>
      </c>
      <c r="H122" s="114"/>
    </row>
    <row r="123" spans="1:8">
      <c r="A123" s="170"/>
      <c r="B123" s="134" t="s">
        <v>80</v>
      </c>
      <c r="C123" s="135">
        <v>280</v>
      </c>
      <c r="D123" s="135">
        <v>14</v>
      </c>
      <c r="E123" s="135">
        <v>12</v>
      </c>
      <c r="F123" s="135">
        <v>26</v>
      </c>
      <c r="G123" s="135">
        <v>332.1</v>
      </c>
      <c r="H123" s="114"/>
    </row>
    <row r="124" spans="1:8">
      <c r="A124" s="170"/>
      <c r="B124" s="134"/>
      <c r="C124" s="135"/>
      <c r="D124" s="135"/>
      <c r="E124" s="135"/>
      <c r="F124" s="135"/>
      <c r="G124" s="135"/>
      <c r="H124" s="114"/>
    </row>
    <row r="125" spans="1:8">
      <c r="A125" s="170"/>
      <c r="B125" s="134" t="s">
        <v>81</v>
      </c>
      <c r="C125" s="135">
        <v>200</v>
      </c>
      <c r="D125" s="135">
        <v>0</v>
      </c>
      <c r="E125" s="135">
        <v>0</v>
      </c>
      <c r="F125" s="135">
        <v>22</v>
      </c>
      <c r="G125" s="135">
        <v>88</v>
      </c>
      <c r="H125" s="114"/>
    </row>
    <row r="126" spans="1:8">
      <c r="A126" s="170"/>
      <c r="B126" s="136" t="s">
        <v>50</v>
      </c>
      <c r="C126" s="138">
        <v>50</v>
      </c>
      <c r="D126" s="138">
        <v>2</v>
      </c>
      <c r="E126" s="138">
        <v>1</v>
      </c>
      <c r="F126" s="138">
        <v>8</v>
      </c>
      <c r="G126" s="138">
        <v>117</v>
      </c>
      <c r="H126" s="114"/>
    </row>
    <row r="127" spans="1:8">
      <c r="A127" s="170" t="s">
        <v>116</v>
      </c>
      <c r="B127" s="171"/>
      <c r="C127" s="115">
        <f>SUM(C121:C126)</f>
        <v>880</v>
      </c>
      <c r="D127" s="115">
        <f t="shared" ref="D127:G127" si="14">SUM(D121:D126)</f>
        <v>24.05</v>
      </c>
      <c r="E127" s="115">
        <f t="shared" si="14"/>
        <v>20.58</v>
      </c>
      <c r="F127" s="115">
        <f t="shared" si="14"/>
        <v>80.72</v>
      </c>
      <c r="G127" s="115">
        <f t="shared" si="14"/>
        <v>800.40000000000009</v>
      </c>
      <c r="H127" s="118"/>
    </row>
    <row r="128" spans="1:8" ht="15.75" thickBot="1">
      <c r="A128" s="152" t="s">
        <v>117</v>
      </c>
      <c r="B128" s="153"/>
      <c r="C128" s="119">
        <f>C127+C120</f>
        <v>1430</v>
      </c>
      <c r="D128" s="119">
        <f t="shared" ref="D128:G128" si="15">D127+D120</f>
        <v>35.54</v>
      </c>
      <c r="E128" s="119">
        <f t="shared" si="15"/>
        <v>36.43</v>
      </c>
      <c r="F128" s="119">
        <f t="shared" si="15"/>
        <v>162.16999999999999</v>
      </c>
      <c r="G128" s="119">
        <f t="shared" si="15"/>
        <v>1314.96</v>
      </c>
      <c r="H128" s="120"/>
    </row>
    <row r="129" spans="1:8">
      <c r="A129" s="172" t="s">
        <v>137</v>
      </c>
      <c r="B129" s="173"/>
      <c r="C129" s="173"/>
      <c r="D129" s="173"/>
      <c r="E129" s="173"/>
      <c r="F129" s="173"/>
      <c r="G129" s="173"/>
      <c r="H129" s="174"/>
    </row>
    <row r="130" spans="1:8" ht="30">
      <c r="A130" s="170" t="s">
        <v>106</v>
      </c>
      <c r="B130" s="110" t="s">
        <v>107</v>
      </c>
      <c r="C130" s="111">
        <v>250</v>
      </c>
      <c r="D130" s="112">
        <v>7.5</v>
      </c>
      <c r="E130" s="112">
        <v>11.73</v>
      </c>
      <c r="F130" s="112">
        <v>47.04</v>
      </c>
      <c r="G130" s="113">
        <v>325.01</v>
      </c>
      <c r="H130" s="114" t="s">
        <v>108</v>
      </c>
    </row>
    <row r="131" spans="1:8">
      <c r="A131" s="170"/>
      <c r="B131" s="110" t="s">
        <v>129</v>
      </c>
      <c r="C131" s="111">
        <v>40</v>
      </c>
      <c r="D131" s="112">
        <v>0.04</v>
      </c>
      <c r="E131" s="112">
        <v>3.62</v>
      </c>
      <c r="F131" s="112">
        <v>0.06</v>
      </c>
      <c r="G131" s="113">
        <v>33.049999999999997</v>
      </c>
      <c r="H131" s="114" t="s">
        <v>110</v>
      </c>
    </row>
    <row r="132" spans="1:8">
      <c r="A132" s="170"/>
      <c r="B132" s="110" t="s">
        <v>134</v>
      </c>
      <c r="C132" s="111">
        <v>200</v>
      </c>
      <c r="D132" s="112">
        <v>2.66</v>
      </c>
      <c r="E132" s="112">
        <v>2.34</v>
      </c>
      <c r="F132" s="112">
        <v>14.31</v>
      </c>
      <c r="G132" s="113">
        <v>88.99</v>
      </c>
      <c r="H132" s="114" t="s">
        <v>138</v>
      </c>
    </row>
    <row r="133" spans="1:8">
      <c r="A133" s="170"/>
      <c r="B133" s="110" t="s">
        <v>40</v>
      </c>
      <c r="C133" s="111">
        <v>60</v>
      </c>
      <c r="D133" s="112">
        <v>3.95</v>
      </c>
      <c r="E133" s="112">
        <v>0.5</v>
      </c>
      <c r="F133" s="112">
        <v>24.15</v>
      </c>
      <c r="G133" s="113">
        <v>117.5</v>
      </c>
      <c r="H133" s="114" t="s">
        <v>113</v>
      </c>
    </row>
    <row r="134" spans="1:8">
      <c r="A134" s="170" t="s">
        <v>114</v>
      </c>
      <c r="B134" s="171"/>
      <c r="C134" s="115">
        <v>550</v>
      </c>
      <c r="D134" s="116">
        <v>14.149999999999999</v>
      </c>
      <c r="E134" s="116">
        <v>18.190000000000001</v>
      </c>
      <c r="F134" s="116">
        <v>85.56</v>
      </c>
      <c r="G134" s="117">
        <v>564.54999999999995</v>
      </c>
      <c r="H134" s="118"/>
    </row>
    <row r="135" spans="1:8">
      <c r="A135" s="170" t="s">
        <v>115</v>
      </c>
      <c r="B135" s="134" t="s">
        <v>84</v>
      </c>
      <c r="C135" s="135">
        <v>100</v>
      </c>
      <c r="D135" s="135">
        <v>0.9</v>
      </c>
      <c r="E135" s="135">
        <v>0.1</v>
      </c>
      <c r="F135" s="135">
        <v>5.2</v>
      </c>
      <c r="G135" s="135">
        <v>30.2</v>
      </c>
      <c r="H135" s="114"/>
    </row>
    <row r="136" spans="1:8">
      <c r="A136" s="170"/>
      <c r="B136" s="134" t="s">
        <v>85</v>
      </c>
      <c r="C136" s="135">
        <v>250</v>
      </c>
      <c r="D136" s="135">
        <v>4</v>
      </c>
      <c r="E136" s="135">
        <v>7</v>
      </c>
      <c r="F136" s="135">
        <v>17</v>
      </c>
      <c r="G136" s="135">
        <v>238.7</v>
      </c>
      <c r="H136" s="114"/>
    </row>
    <row r="137" spans="1:8">
      <c r="A137" s="170"/>
      <c r="B137" s="134" t="s">
        <v>86</v>
      </c>
      <c r="C137" s="135">
        <v>100</v>
      </c>
      <c r="D137" s="135">
        <v>11</v>
      </c>
      <c r="E137" s="135">
        <v>10</v>
      </c>
      <c r="F137" s="135">
        <v>19</v>
      </c>
      <c r="G137" s="135">
        <v>134.30000000000001</v>
      </c>
      <c r="H137" s="114"/>
    </row>
    <row r="138" spans="1:8">
      <c r="A138" s="170"/>
      <c r="B138" s="134" t="s">
        <v>37</v>
      </c>
      <c r="C138" s="135">
        <v>180</v>
      </c>
      <c r="D138" s="135">
        <v>4</v>
      </c>
      <c r="E138" s="135">
        <v>5</v>
      </c>
      <c r="F138" s="135">
        <v>24</v>
      </c>
      <c r="G138" s="135">
        <v>234.1</v>
      </c>
      <c r="H138" s="114"/>
    </row>
    <row r="139" spans="1:8">
      <c r="A139" s="170"/>
      <c r="B139" s="134" t="s">
        <v>75</v>
      </c>
      <c r="C139" s="135">
        <v>180</v>
      </c>
      <c r="D139" s="135">
        <v>0</v>
      </c>
      <c r="E139" s="135">
        <v>0</v>
      </c>
      <c r="F139" s="135">
        <v>23</v>
      </c>
      <c r="G139" s="135">
        <v>81</v>
      </c>
      <c r="H139" s="114"/>
    </row>
    <row r="140" spans="1:8">
      <c r="A140" s="170"/>
      <c r="B140" s="136" t="s">
        <v>50</v>
      </c>
      <c r="C140" s="138">
        <v>50</v>
      </c>
      <c r="D140" s="138">
        <v>2</v>
      </c>
      <c r="E140" s="138">
        <v>1</v>
      </c>
      <c r="F140" s="138">
        <v>8</v>
      </c>
      <c r="G140" s="138">
        <v>117</v>
      </c>
      <c r="H140" s="114"/>
    </row>
    <row r="141" spans="1:8">
      <c r="A141" s="170" t="s">
        <v>116</v>
      </c>
      <c r="B141" s="171"/>
      <c r="C141" s="115">
        <f>SUM(C135:C140)</f>
        <v>860</v>
      </c>
      <c r="D141" s="115">
        <f t="shared" ref="D141:G141" si="16">SUM(D135:D140)</f>
        <v>21.9</v>
      </c>
      <c r="E141" s="115">
        <f t="shared" si="16"/>
        <v>23.1</v>
      </c>
      <c r="F141" s="115">
        <f t="shared" si="16"/>
        <v>96.2</v>
      </c>
      <c r="G141" s="115">
        <f t="shared" si="16"/>
        <v>835.3</v>
      </c>
      <c r="H141" s="118"/>
    </row>
    <row r="142" spans="1:8" ht="15.75" thickBot="1">
      <c r="A142" s="152" t="s">
        <v>117</v>
      </c>
      <c r="B142" s="153"/>
      <c r="C142" s="119">
        <f>C134+C141</f>
        <v>1410</v>
      </c>
      <c r="D142" s="119">
        <f t="shared" ref="D142:G142" si="17">D134+D141</f>
        <v>36.049999999999997</v>
      </c>
      <c r="E142" s="119">
        <f t="shared" si="17"/>
        <v>41.290000000000006</v>
      </c>
      <c r="F142" s="119">
        <f t="shared" si="17"/>
        <v>181.76</v>
      </c>
      <c r="G142" s="119">
        <f t="shared" si="17"/>
        <v>1399.85</v>
      </c>
      <c r="H142" s="120"/>
    </row>
    <row r="143" spans="1:8">
      <c r="A143" s="172" t="s">
        <v>139</v>
      </c>
      <c r="B143" s="173"/>
      <c r="C143" s="173"/>
      <c r="D143" s="173"/>
      <c r="E143" s="173"/>
      <c r="F143" s="173"/>
      <c r="G143" s="173"/>
      <c r="H143" s="174"/>
    </row>
    <row r="144" spans="1:8" ht="30">
      <c r="A144" s="170" t="s">
        <v>106</v>
      </c>
      <c r="B144" s="110" t="s">
        <v>107</v>
      </c>
      <c r="C144" s="111">
        <v>300</v>
      </c>
      <c r="D144" s="112">
        <v>7.5</v>
      </c>
      <c r="E144" s="112">
        <v>11.73</v>
      </c>
      <c r="F144" s="112">
        <v>47.04</v>
      </c>
      <c r="G144" s="113">
        <v>325.01</v>
      </c>
      <c r="H144" s="114" t="s">
        <v>108</v>
      </c>
    </row>
    <row r="145" spans="1:8">
      <c r="A145" s="170"/>
      <c r="B145" s="110" t="s">
        <v>126</v>
      </c>
      <c r="C145" s="111">
        <v>10</v>
      </c>
      <c r="D145" s="112">
        <v>0.04</v>
      </c>
      <c r="E145" s="112">
        <v>3.62</v>
      </c>
      <c r="F145" s="112">
        <v>0.06</v>
      </c>
      <c r="G145" s="113">
        <v>33.049999999999997</v>
      </c>
      <c r="H145" s="114" t="s">
        <v>110</v>
      </c>
    </row>
    <row r="146" spans="1:8">
      <c r="A146" s="170"/>
      <c r="B146" s="110" t="s">
        <v>78</v>
      </c>
      <c r="C146" s="111">
        <v>200</v>
      </c>
      <c r="D146" s="112">
        <v>0</v>
      </c>
      <c r="E146" s="112">
        <v>0</v>
      </c>
      <c r="F146" s="112">
        <v>10.199999999999999</v>
      </c>
      <c r="G146" s="113">
        <v>39</v>
      </c>
      <c r="H146" s="114" t="s">
        <v>123</v>
      </c>
    </row>
    <row r="147" spans="1:8">
      <c r="A147" s="170"/>
      <c r="B147" s="110" t="s">
        <v>40</v>
      </c>
      <c r="C147" s="111" t="s">
        <v>112</v>
      </c>
      <c r="D147" s="112">
        <v>3.95</v>
      </c>
      <c r="E147" s="112">
        <v>0.5</v>
      </c>
      <c r="F147" s="112">
        <v>24.15</v>
      </c>
      <c r="G147" s="113">
        <v>117.5</v>
      </c>
      <c r="H147" s="114" t="s">
        <v>113</v>
      </c>
    </row>
    <row r="148" spans="1:8" ht="15.75" thickBot="1">
      <c r="A148" s="170" t="s">
        <v>114</v>
      </c>
      <c r="B148" s="171"/>
      <c r="C148" s="115">
        <v>560</v>
      </c>
      <c r="D148" s="116">
        <v>11.49</v>
      </c>
      <c r="E148" s="116">
        <v>15.850000000000001</v>
      </c>
      <c r="F148" s="116">
        <v>81.449999999999989</v>
      </c>
      <c r="G148" s="117">
        <v>514.55999999999995</v>
      </c>
      <c r="H148" s="118"/>
    </row>
    <row r="149" spans="1:8">
      <c r="A149" s="170" t="s">
        <v>115</v>
      </c>
      <c r="B149" s="142" t="s">
        <v>62</v>
      </c>
      <c r="C149" s="143">
        <v>100</v>
      </c>
      <c r="D149" s="143">
        <v>0</v>
      </c>
      <c r="E149" s="143">
        <v>0</v>
      </c>
      <c r="F149" s="143">
        <v>15</v>
      </c>
      <c r="G149" s="143">
        <v>41</v>
      </c>
      <c r="H149" s="114"/>
    </row>
    <row r="150" spans="1:8" ht="25.5">
      <c r="A150" s="170"/>
      <c r="B150" s="134" t="s">
        <v>60</v>
      </c>
      <c r="C150" s="135">
        <v>250</v>
      </c>
      <c r="D150" s="135">
        <v>8</v>
      </c>
      <c r="E150" s="135">
        <v>21</v>
      </c>
      <c r="F150" s="135">
        <v>48</v>
      </c>
      <c r="G150" s="135">
        <v>187.9</v>
      </c>
      <c r="H150" s="114"/>
    </row>
    <row r="151" spans="1:8">
      <c r="A151" s="170"/>
      <c r="B151" s="134" t="s">
        <v>88</v>
      </c>
      <c r="C151" s="135">
        <v>100</v>
      </c>
      <c r="D151" s="135">
        <v>12</v>
      </c>
      <c r="E151" s="135">
        <v>11</v>
      </c>
      <c r="F151" s="135">
        <v>27</v>
      </c>
      <c r="G151" s="135">
        <v>334</v>
      </c>
      <c r="H151" s="114"/>
    </row>
    <row r="152" spans="1:8">
      <c r="A152" s="170"/>
      <c r="B152" s="134" t="s">
        <v>89</v>
      </c>
      <c r="C152" s="135">
        <v>180</v>
      </c>
      <c r="D152" s="135">
        <v>7</v>
      </c>
      <c r="E152" s="135">
        <v>11</v>
      </c>
      <c r="F152" s="135">
        <v>23</v>
      </c>
      <c r="G152" s="135">
        <v>141.5</v>
      </c>
      <c r="H152" s="114"/>
    </row>
    <row r="153" spans="1:8">
      <c r="A153" s="170"/>
      <c r="B153" s="134" t="s">
        <v>78</v>
      </c>
      <c r="C153" s="135">
        <v>180</v>
      </c>
      <c r="D153" s="135">
        <v>0</v>
      </c>
      <c r="E153" s="135">
        <v>0</v>
      </c>
      <c r="F153" s="135">
        <v>11</v>
      </c>
      <c r="G153" s="135">
        <v>53</v>
      </c>
      <c r="H153" s="114"/>
    </row>
    <row r="154" spans="1:8">
      <c r="A154" s="170"/>
      <c r="B154" s="136" t="s">
        <v>50</v>
      </c>
      <c r="C154" s="138">
        <v>50</v>
      </c>
      <c r="D154" s="138">
        <v>2</v>
      </c>
      <c r="E154" s="138">
        <v>1</v>
      </c>
      <c r="F154" s="138">
        <v>8</v>
      </c>
      <c r="G154" s="138">
        <v>44</v>
      </c>
      <c r="H154" s="114"/>
    </row>
    <row r="155" spans="1:8" ht="15.75" thickBot="1">
      <c r="A155" s="152" t="s">
        <v>116</v>
      </c>
      <c r="B155" s="153"/>
      <c r="C155" s="119">
        <f>SUM(C149:C154)</f>
        <v>860</v>
      </c>
      <c r="D155" s="119">
        <f t="shared" ref="D155:G155" si="18">SUM(D149:D154)</f>
        <v>29</v>
      </c>
      <c r="E155" s="119">
        <f t="shared" si="18"/>
        <v>44</v>
      </c>
      <c r="F155" s="119">
        <f t="shared" si="18"/>
        <v>132</v>
      </c>
      <c r="G155" s="119">
        <f t="shared" si="18"/>
        <v>801.4</v>
      </c>
      <c r="H155" s="120"/>
    </row>
    <row r="156" spans="1:8">
      <c r="A156" s="172" t="s">
        <v>117</v>
      </c>
      <c r="B156" s="173"/>
      <c r="C156" s="121">
        <f>C155+C148</f>
        <v>1420</v>
      </c>
      <c r="D156" s="121">
        <f t="shared" ref="D156:G156" si="19">D155+D148</f>
        <v>40.49</v>
      </c>
      <c r="E156" s="121">
        <f t="shared" si="19"/>
        <v>59.85</v>
      </c>
      <c r="F156" s="121">
        <f t="shared" si="19"/>
        <v>213.45</v>
      </c>
      <c r="G156" s="121">
        <f t="shared" si="19"/>
        <v>1315.96</v>
      </c>
      <c r="H156" s="122"/>
    </row>
    <row r="157" spans="1:8">
      <c r="A157" s="170" t="s">
        <v>140</v>
      </c>
      <c r="B157" s="171"/>
      <c r="C157" s="115">
        <v>12471</v>
      </c>
      <c r="D157" s="116">
        <v>382.32</v>
      </c>
      <c r="E157" s="116">
        <v>503.82000000000022</v>
      </c>
      <c r="F157" s="116">
        <v>1806.91</v>
      </c>
      <c r="G157" s="117">
        <v>13324.659999999998</v>
      </c>
      <c r="H157" s="118"/>
    </row>
    <row r="158" spans="1:8" ht="15.75" thickBot="1">
      <c r="A158" s="175" t="s">
        <v>141</v>
      </c>
      <c r="B158" s="176"/>
      <c r="C158" s="123">
        <v>1247.0999999999999</v>
      </c>
      <c r="D158" s="124">
        <v>38.229999999999997</v>
      </c>
      <c r="E158" s="124">
        <v>50.38</v>
      </c>
      <c r="F158" s="124">
        <v>180.69</v>
      </c>
      <c r="G158" s="125">
        <v>1332.47</v>
      </c>
      <c r="H158" s="126"/>
    </row>
    <row r="159" spans="1:8">
      <c r="A159" s="177"/>
      <c r="B159" s="177"/>
      <c r="C159" s="127"/>
      <c r="D159" s="128"/>
      <c r="E159" s="128"/>
      <c r="F159" s="128"/>
      <c r="G159" s="129"/>
      <c r="H159" s="129"/>
    </row>
  </sheetData>
  <mergeCells count="70">
    <mergeCell ref="A157:B157"/>
    <mergeCell ref="A158:B158"/>
    <mergeCell ref="A159:B159"/>
    <mergeCell ref="A143:H143"/>
    <mergeCell ref="A144:A147"/>
    <mergeCell ref="A148:B148"/>
    <mergeCell ref="A149:A154"/>
    <mergeCell ref="A155:B155"/>
    <mergeCell ref="A156:B156"/>
    <mergeCell ref="A142:B142"/>
    <mergeCell ref="A115:H115"/>
    <mergeCell ref="A116:A119"/>
    <mergeCell ref="A120:B120"/>
    <mergeCell ref="A121:A126"/>
    <mergeCell ref="A127:B127"/>
    <mergeCell ref="A128:B128"/>
    <mergeCell ref="A129:H129"/>
    <mergeCell ref="A130:A133"/>
    <mergeCell ref="A134:B134"/>
    <mergeCell ref="A135:A140"/>
    <mergeCell ref="A141:B141"/>
    <mergeCell ref="A114:B114"/>
    <mergeCell ref="A87:H87"/>
    <mergeCell ref="A88:A91"/>
    <mergeCell ref="A92:B92"/>
    <mergeCell ref="A93:A98"/>
    <mergeCell ref="A99:B99"/>
    <mergeCell ref="A100:B100"/>
    <mergeCell ref="A101:H101"/>
    <mergeCell ref="A102:A105"/>
    <mergeCell ref="A106:B106"/>
    <mergeCell ref="A107:A112"/>
    <mergeCell ref="A113:B113"/>
    <mergeCell ref="A86:B86"/>
    <mergeCell ref="A58:H58"/>
    <mergeCell ref="A59:A62"/>
    <mergeCell ref="A63:B63"/>
    <mergeCell ref="A64:A69"/>
    <mergeCell ref="A70:B70"/>
    <mergeCell ref="A71:B71"/>
    <mergeCell ref="A72:H72"/>
    <mergeCell ref="A73:A76"/>
    <mergeCell ref="A77:B77"/>
    <mergeCell ref="A78:A84"/>
    <mergeCell ref="A85:B85"/>
    <mergeCell ref="A57:B57"/>
    <mergeCell ref="A29:H29"/>
    <mergeCell ref="A30:A33"/>
    <mergeCell ref="A34:B34"/>
    <mergeCell ref="A35:A41"/>
    <mergeCell ref="A42:B42"/>
    <mergeCell ref="A43:B43"/>
    <mergeCell ref="A44:H44"/>
    <mergeCell ref="A45:A48"/>
    <mergeCell ref="A49:B49"/>
    <mergeCell ref="A50:A55"/>
    <mergeCell ref="A56:B56"/>
    <mergeCell ref="A28:B28"/>
    <mergeCell ref="A8:H8"/>
    <mergeCell ref="A12:A13"/>
    <mergeCell ref="B12:B13"/>
    <mergeCell ref="C12:C13"/>
    <mergeCell ref="D12:F12"/>
    <mergeCell ref="G12:G13"/>
    <mergeCell ref="H12:H13"/>
    <mergeCell ref="A14:H14"/>
    <mergeCell ref="A15:A18"/>
    <mergeCell ref="A19:B19"/>
    <mergeCell ref="A20:A26"/>
    <mergeCell ref="A27:B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9"/>
  <sheetViews>
    <sheetView tabSelected="1" workbookViewId="0">
      <selection activeCell="B4" sqref="B4"/>
    </sheetView>
  </sheetViews>
  <sheetFormatPr defaultRowHeight="15"/>
  <cols>
    <col min="2" max="2" width="33.140625" customWidth="1"/>
    <col min="3" max="3" width="10.7109375" customWidth="1"/>
    <col min="6" max="6" width="12.42578125" customWidth="1"/>
    <col min="7" max="7" width="13.85546875" customWidth="1"/>
    <col min="8" max="8" width="16" customWidth="1"/>
  </cols>
  <sheetData>
    <row r="1" spans="1:8">
      <c r="A1" s="87"/>
      <c r="B1" s="88"/>
      <c r="C1" s="79"/>
      <c r="D1" s="89"/>
      <c r="E1" s="89"/>
      <c r="F1" s="90"/>
      <c r="G1" s="91"/>
      <c r="H1" s="91"/>
    </row>
    <row r="2" spans="1:8">
      <c r="A2" s="87"/>
      <c r="B2" s="92"/>
      <c r="C2" s="79"/>
      <c r="D2" s="89"/>
      <c r="E2" s="89"/>
      <c r="F2" s="93"/>
      <c r="G2" s="94"/>
      <c r="H2" s="95" t="s">
        <v>95</v>
      </c>
    </row>
    <row r="3" spans="1:8">
      <c r="A3" s="87"/>
      <c r="B3" s="96"/>
      <c r="C3" s="79"/>
      <c r="D3" s="89"/>
      <c r="E3" s="89"/>
      <c r="F3" s="97" t="s">
        <v>143</v>
      </c>
      <c r="G3" s="98" t="s">
        <v>144</v>
      </c>
      <c r="H3" s="99" t="s">
        <v>96</v>
      </c>
    </row>
    <row r="4" spans="1:8">
      <c r="A4" s="87"/>
      <c r="B4" s="100"/>
      <c r="C4" s="79"/>
      <c r="D4" s="89"/>
      <c r="E4" s="89"/>
      <c r="F4" s="89"/>
      <c r="G4" s="178">
        <v>45537</v>
      </c>
      <c r="H4" s="101" t="s">
        <v>97</v>
      </c>
    </row>
    <row r="5" spans="1:8">
      <c r="A5" s="87"/>
      <c r="B5" s="102"/>
      <c r="C5" s="79"/>
      <c r="D5" s="89"/>
      <c r="E5" s="89"/>
      <c r="F5" s="89"/>
    </row>
    <row r="6" spans="1:8">
      <c r="A6" s="87"/>
      <c r="B6" s="102"/>
      <c r="C6" s="79"/>
      <c r="D6" s="89"/>
      <c r="E6" s="89"/>
      <c r="F6" s="89"/>
    </row>
    <row r="7" spans="1:8">
      <c r="A7" s="87"/>
      <c r="B7" s="102"/>
      <c r="C7" s="79"/>
      <c r="D7" s="89"/>
      <c r="E7" s="89"/>
      <c r="F7" s="89"/>
    </row>
    <row r="8" spans="1:8">
      <c r="A8" s="154" t="s">
        <v>98</v>
      </c>
      <c r="B8" s="155"/>
      <c r="C8" s="155"/>
      <c r="D8" s="155"/>
      <c r="E8" s="155"/>
      <c r="F8" s="155"/>
      <c r="G8" s="155"/>
      <c r="H8" s="155"/>
    </row>
    <row r="9" spans="1:8">
      <c r="A9" s="103"/>
      <c r="B9" s="104"/>
      <c r="C9" s="105"/>
      <c r="D9" s="106"/>
      <c r="E9" s="106"/>
      <c r="F9" s="106"/>
      <c r="G9" s="107"/>
      <c r="H9" s="107"/>
    </row>
    <row r="10" spans="1:8" ht="51">
      <c r="A10" s="103" t="s">
        <v>99</v>
      </c>
      <c r="B10" s="104" t="s">
        <v>142</v>
      </c>
      <c r="C10" s="105"/>
      <c r="D10" s="106"/>
      <c r="E10" s="106"/>
      <c r="F10" s="106"/>
      <c r="G10" s="107"/>
      <c r="H10" s="107"/>
    </row>
    <row r="11" spans="1:8" ht="15.75" thickBot="1">
      <c r="A11" s="108"/>
      <c r="B11" s="104"/>
      <c r="C11" s="105"/>
      <c r="D11" s="106"/>
      <c r="E11" s="106"/>
      <c r="F11" s="106"/>
      <c r="G11" s="107"/>
      <c r="H11" s="107"/>
    </row>
    <row r="12" spans="1:8">
      <c r="A12" s="156" t="s">
        <v>9</v>
      </c>
      <c r="B12" s="158" t="s">
        <v>101</v>
      </c>
      <c r="C12" s="160" t="s">
        <v>102</v>
      </c>
      <c r="D12" s="162" t="s">
        <v>103</v>
      </c>
      <c r="E12" s="162"/>
      <c r="F12" s="162"/>
      <c r="G12" s="163" t="s">
        <v>104</v>
      </c>
      <c r="H12" s="165" t="s">
        <v>17</v>
      </c>
    </row>
    <row r="13" spans="1:8" ht="15.75" thickBot="1">
      <c r="A13" s="157"/>
      <c r="B13" s="159"/>
      <c r="C13" s="161"/>
      <c r="D13" s="109" t="s">
        <v>13</v>
      </c>
      <c r="E13" s="109" t="s">
        <v>14</v>
      </c>
      <c r="F13" s="109" t="s">
        <v>15</v>
      </c>
      <c r="G13" s="164"/>
      <c r="H13" s="166"/>
    </row>
    <row r="14" spans="1:8">
      <c r="A14" s="167" t="s">
        <v>105</v>
      </c>
      <c r="B14" s="168"/>
      <c r="C14" s="168"/>
      <c r="D14" s="168"/>
      <c r="E14" s="168"/>
      <c r="F14" s="168"/>
      <c r="G14" s="168"/>
      <c r="H14" s="169"/>
    </row>
    <row r="15" spans="1:8" ht="30">
      <c r="A15" s="170" t="s">
        <v>106</v>
      </c>
      <c r="B15" s="110" t="s">
        <v>107</v>
      </c>
      <c r="C15" s="111">
        <v>300</v>
      </c>
      <c r="D15" s="112">
        <v>7.5</v>
      </c>
      <c r="E15" s="112">
        <v>11.73</v>
      </c>
      <c r="F15" s="112">
        <v>47.04</v>
      </c>
      <c r="G15" s="111">
        <v>412.1</v>
      </c>
      <c r="H15" s="114" t="s">
        <v>108</v>
      </c>
    </row>
    <row r="16" spans="1:8">
      <c r="A16" s="170"/>
      <c r="B16" s="110" t="s">
        <v>109</v>
      </c>
      <c r="C16" s="111">
        <v>10</v>
      </c>
      <c r="D16" s="112">
        <v>0.04</v>
      </c>
      <c r="E16" s="112">
        <v>3.62</v>
      </c>
      <c r="F16" s="112">
        <v>0.06</v>
      </c>
      <c r="G16" s="111">
        <v>33.049999999999997</v>
      </c>
      <c r="H16" s="114" t="s">
        <v>110</v>
      </c>
    </row>
    <row r="17" spans="1:8">
      <c r="A17" s="170"/>
      <c r="B17" s="110" t="s">
        <v>78</v>
      </c>
      <c r="C17" s="111">
        <v>200</v>
      </c>
      <c r="D17" s="112">
        <v>2.84</v>
      </c>
      <c r="E17" s="112">
        <v>2.41</v>
      </c>
      <c r="F17" s="112">
        <v>14.36</v>
      </c>
      <c r="G17" s="111">
        <v>91.01</v>
      </c>
      <c r="H17" s="114" t="s">
        <v>111</v>
      </c>
    </row>
    <row r="18" spans="1:8">
      <c r="A18" s="170"/>
      <c r="B18" s="110" t="s">
        <v>40</v>
      </c>
      <c r="C18" s="111" t="s">
        <v>112</v>
      </c>
      <c r="D18" s="112">
        <v>3.95</v>
      </c>
      <c r="E18" s="112">
        <v>0.5</v>
      </c>
      <c r="F18" s="112">
        <v>24.15</v>
      </c>
      <c r="G18" s="111">
        <v>117.5</v>
      </c>
      <c r="H18" s="114" t="s">
        <v>113</v>
      </c>
    </row>
    <row r="19" spans="1:8">
      <c r="A19" s="170" t="s">
        <v>114</v>
      </c>
      <c r="B19" s="171"/>
      <c r="C19" s="115">
        <v>560</v>
      </c>
      <c r="D19" s="116">
        <v>14.329999999999998</v>
      </c>
      <c r="E19" s="116">
        <v>18.260000000000002</v>
      </c>
      <c r="F19" s="116">
        <v>85.61</v>
      </c>
      <c r="G19" s="115">
        <v>590.29999999999995</v>
      </c>
      <c r="H19" s="118"/>
    </row>
    <row r="20" spans="1:8">
      <c r="A20" s="170" t="s">
        <v>115</v>
      </c>
      <c r="B20" s="130" t="s">
        <v>32</v>
      </c>
      <c r="C20" s="131">
        <v>60</v>
      </c>
      <c r="D20" s="132">
        <v>1</v>
      </c>
      <c r="E20" s="131">
        <v>5</v>
      </c>
      <c r="F20" s="131">
        <v>8</v>
      </c>
      <c r="G20" s="131">
        <v>11.3</v>
      </c>
      <c r="H20" s="114"/>
    </row>
    <row r="21" spans="1:8">
      <c r="A21" s="170"/>
      <c r="B21" s="133" t="s">
        <v>34</v>
      </c>
      <c r="C21" s="131">
        <v>200</v>
      </c>
      <c r="D21" s="132">
        <v>3</v>
      </c>
      <c r="E21" s="131">
        <v>6</v>
      </c>
      <c r="F21" s="131">
        <v>19</v>
      </c>
      <c r="G21" s="131">
        <v>176.1</v>
      </c>
      <c r="H21" s="114"/>
    </row>
    <row r="22" spans="1:8">
      <c r="A22" s="170"/>
      <c r="B22" s="134" t="s">
        <v>36</v>
      </c>
      <c r="C22" s="135">
        <v>100</v>
      </c>
      <c r="D22" s="135">
        <v>12</v>
      </c>
      <c r="E22" s="135">
        <v>12</v>
      </c>
      <c r="F22" s="135">
        <v>23</v>
      </c>
      <c r="G22" s="135">
        <v>255</v>
      </c>
      <c r="H22" s="114"/>
    </row>
    <row r="23" spans="1:8">
      <c r="A23" s="170"/>
      <c r="B23" s="134" t="s">
        <v>37</v>
      </c>
      <c r="C23" s="135">
        <v>150</v>
      </c>
      <c r="D23" s="135">
        <v>5.4</v>
      </c>
      <c r="E23" s="135">
        <v>4.9000000000000004</v>
      </c>
      <c r="F23" s="135">
        <v>32.799999999999997</v>
      </c>
      <c r="G23" s="135">
        <v>196</v>
      </c>
      <c r="H23" s="114"/>
    </row>
    <row r="24" spans="1:8">
      <c r="A24" s="170"/>
      <c r="B24" s="134" t="s">
        <v>38</v>
      </c>
      <c r="C24" s="135">
        <v>185</v>
      </c>
      <c r="D24" s="135">
        <v>0</v>
      </c>
      <c r="E24" s="135">
        <v>0</v>
      </c>
      <c r="F24" s="135">
        <v>12</v>
      </c>
      <c r="G24" s="135">
        <v>56</v>
      </c>
      <c r="H24" s="114"/>
    </row>
    <row r="25" spans="1:8">
      <c r="A25" s="170"/>
      <c r="B25" s="136" t="s">
        <v>40</v>
      </c>
      <c r="C25" s="137">
        <v>50</v>
      </c>
      <c r="D25" s="137">
        <v>2</v>
      </c>
      <c r="E25" s="137">
        <v>0</v>
      </c>
      <c r="F25" s="137">
        <v>10</v>
      </c>
      <c r="G25" s="137">
        <v>117</v>
      </c>
      <c r="H25" s="114"/>
    </row>
    <row r="26" spans="1:8">
      <c r="A26" s="170"/>
      <c r="B26" s="110"/>
      <c r="C26" s="111"/>
      <c r="D26" s="112"/>
      <c r="E26" s="112"/>
      <c r="F26" s="112"/>
      <c r="G26" s="113"/>
      <c r="H26" s="114"/>
    </row>
    <row r="27" spans="1:8">
      <c r="A27" s="170" t="s">
        <v>116</v>
      </c>
      <c r="B27" s="171"/>
      <c r="C27" s="115">
        <f>SUM(C20:C26)</f>
        <v>745</v>
      </c>
      <c r="D27" s="115">
        <f t="shared" ref="D27:F27" si="0">SUM(D20:D26)</f>
        <v>23.4</v>
      </c>
      <c r="E27" s="115">
        <f t="shared" si="0"/>
        <v>27.9</v>
      </c>
      <c r="F27" s="115">
        <f t="shared" si="0"/>
        <v>104.8</v>
      </c>
      <c r="G27" s="115">
        <f>SUM(G20:G26)</f>
        <v>811.4</v>
      </c>
      <c r="H27" s="118"/>
    </row>
    <row r="28" spans="1:8" ht="15.75" thickBot="1">
      <c r="A28" s="152" t="s">
        <v>117</v>
      </c>
      <c r="B28" s="153"/>
      <c r="C28" s="119">
        <f>C27+C19</f>
        <v>1305</v>
      </c>
      <c r="D28" s="119">
        <f t="shared" ref="D28:G28" si="1">D27+D19</f>
        <v>37.729999999999997</v>
      </c>
      <c r="E28" s="119">
        <f t="shared" si="1"/>
        <v>46.16</v>
      </c>
      <c r="F28" s="119">
        <f t="shared" si="1"/>
        <v>190.41</v>
      </c>
      <c r="G28" s="119">
        <f t="shared" si="1"/>
        <v>1401.6999999999998</v>
      </c>
      <c r="H28" s="120"/>
    </row>
    <row r="29" spans="1:8">
      <c r="A29" s="172" t="s">
        <v>118</v>
      </c>
      <c r="B29" s="173"/>
      <c r="C29" s="173"/>
      <c r="D29" s="173"/>
      <c r="E29" s="173"/>
      <c r="F29" s="173"/>
      <c r="G29" s="173"/>
      <c r="H29" s="174"/>
    </row>
    <row r="30" spans="1:8">
      <c r="A30" s="170" t="s">
        <v>106</v>
      </c>
      <c r="B30" s="110" t="s">
        <v>119</v>
      </c>
      <c r="C30" s="111">
        <v>300</v>
      </c>
      <c r="D30" s="112">
        <v>7.5</v>
      </c>
      <c r="E30" s="112">
        <v>11.73</v>
      </c>
      <c r="F30" s="112">
        <v>47.04</v>
      </c>
      <c r="G30" s="111">
        <v>325.01</v>
      </c>
      <c r="H30" s="114" t="s">
        <v>108</v>
      </c>
    </row>
    <row r="31" spans="1:8">
      <c r="A31" s="170"/>
      <c r="B31" s="110" t="s">
        <v>120</v>
      </c>
      <c r="C31" s="111">
        <v>15</v>
      </c>
      <c r="D31" s="112">
        <v>3.6</v>
      </c>
      <c r="E31" s="112">
        <v>4.5</v>
      </c>
      <c r="F31" s="112">
        <v>0</v>
      </c>
      <c r="G31" s="111">
        <v>53.7</v>
      </c>
      <c r="H31" s="114" t="s">
        <v>121</v>
      </c>
    </row>
    <row r="32" spans="1:8">
      <c r="A32" s="170"/>
      <c r="B32" s="110" t="s">
        <v>122</v>
      </c>
      <c r="C32" s="111">
        <v>200</v>
      </c>
      <c r="D32" s="112">
        <v>0</v>
      </c>
      <c r="E32" s="112">
        <v>0</v>
      </c>
      <c r="F32" s="112">
        <v>10.199999999999999</v>
      </c>
      <c r="G32" s="111">
        <v>39</v>
      </c>
      <c r="H32" s="114" t="s">
        <v>123</v>
      </c>
    </row>
    <row r="33" spans="1:8">
      <c r="A33" s="170"/>
      <c r="B33" s="110" t="s">
        <v>40</v>
      </c>
      <c r="C33" s="111" t="s">
        <v>112</v>
      </c>
      <c r="D33" s="112">
        <v>3.95</v>
      </c>
      <c r="E33" s="112">
        <v>0.5</v>
      </c>
      <c r="F33" s="112">
        <v>24.15</v>
      </c>
      <c r="G33" s="111">
        <v>117.5</v>
      </c>
      <c r="H33" s="114" t="s">
        <v>113</v>
      </c>
    </row>
    <row r="34" spans="1:8">
      <c r="A34" s="170" t="s">
        <v>114</v>
      </c>
      <c r="B34" s="171"/>
      <c r="C34" s="115">
        <v>565</v>
      </c>
      <c r="D34" s="116">
        <v>15.4</v>
      </c>
      <c r="E34" s="116">
        <v>15.850000000000001</v>
      </c>
      <c r="F34" s="116">
        <v>70.2</v>
      </c>
      <c r="G34" s="115">
        <v>615.1</v>
      </c>
      <c r="H34" s="118"/>
    </row>
    <row r="35" spans="1:8">
      <c r="A35" s="170" t="s">
        <v>115</v>
      </c>
      <c r="B35" s="133" t="s">
        <v>44</v>
      </c>
      <c r="C35" s="138">
        <v>60</v>
      </c>
      <c r="D35" s="138">
        <v>1</v>
      </c>
      <c r="E35" s="138">
        <v>3</v>
      </c>
      <c r="F35" s="138">
        <v>5</v>
      </c>
      <c r="G35" s="138">
        <v>46</v>
      </c>
      <c r="H35" s="114"/>
    </row>
    <row r="36" spans="1:8">
      <c r="A36" s="170"/>
      <c r="B36" s="130" t="s">
        <v>45</v>
      </c>
      <c r="C36" s="138">
        <v>200</v>
      </c>
      <c r="D36" s="138">
        <v>3</v>
      </c>
      <c r="E36" s="138">
        <v>5</v>
      </c>
      <c r="F36" s="138">
        <v>11</v>
      </c>
      <c r="G36" s="138">
        <v>92</v>
      </c>
      <c r="H36" s="114"/>
    </row>
    <row r="37" spans="1:8">
      <c r="A37" s="170"/>
      <c r="B37" s="134" t="s">
        <v>46</v>
      </c>
      <c r="C37" s="135">
        <v>100</v>
      </c>
      <c r="D37" s="135">
        <v>25</v>
      </c>
      <c r="E37" s="135">
        <v>15</v>
      </c>
      <c r="F37" s="135">
        <v>17</v>
      </c>
      <c r="G37" s="135">
        <v>269.10000000000002</v>
      </c>
      <c r="H37" s="114"/>
    </row>
    <row r="38" spans="1:8">
      <c r="A38" s="170"/>
      <c r="B38" s="134" t="s">
        <v>47</v>
      </c>
      <c r="C38" s="135">
        <v>150</v>
      </c>
      <c r="D38" s="135">
        <v>5</v>
      </c>
      <c r="E38" s="135">
        <v>7</v>
      </c>
      <c r="F38" s="135">
        <v>26</v>
      </c>
      <c r="G38" s="135">
        <v>180</v>
      </c>
      <c r="H38" s="114"/>
    </row>
    <row r="39" spans="1:8">
      <c r="A39" s="170"/>
      <c r="B39" s="134" t="s">
        <v>48</v>
      </c>
      <c r="C39" s="135">
        <v>185</v>
      </c>
      <c r="D39" s="135">
        <v>0</v>
      </c>
      <c r="E39" s="135">
        <v>0</v>
      </c>
      <c r="F39" s="135">
        <v>11</v>
      </c>
      <c r="G39" s="135">
        <v>66</v>
      </c>
      <c r="H39" s="114"/>
    </row>
    <row r="40" spans="1:8">
      <c r="A40" s="170"/>
      <c r="B40" s="136" t="s">
        <v>50</v>
      </c>
      <c r="C40" s="138">
        <v>50</v>
      </c>
      <c r="D40" s="138">
        <v>20</v>
      </c>
      <c r="E40" s="138">
        <v>1</v>
      </c>
      <c r="F40" s="138">
        <v>8</v>
      </c>
      <c r="G40" s="138">
        <v>117</v>
      </c>
      <c r="H40" s="114"/>
    </row>
    <row r="41" spans="1:8">
      <c r="A41" s="170"/>
      <c r="B41" s="110"/>
      <c r="C41" s="111"/>
      <c r="D41" s="112"/>
      <c r="E41" s="112"/>
      <c r="F41" s="112"/>
      <c r="G41" s="113"/>
      <c r="H41" s="114"/>
    </row>
    <row r="42" spans="1:8">
      <c r="A42" s="170" t="s">
        <v>116</v>
      </c>
      <c r="B42" s="171"/>
      <c r="C42" s="115">
        <f>SUM(C35:C41)</f>
        <v>745</v>
      </c>
      <c r="D42" s="115">
        <f t="shared" ref="D42:G42" si="2">SUM(D35:D41)</f>
        <v>54</v>
      </c>
      <c r="E42" s="115">
        <f t="shared" si="2"/>
        <v>31</v>
      </c>
      <c r="F42" s="115">
        <f t="shared" si="2"/>
        <v>78</v>
      </c>
      <c r="G42" s="115">
        <f t="shared" si="2"/>
        <v>770.1</v>
      </c>
      <c r="H42" s="118"/>
    </row>
    <row r="43" spans="1:8" ht="15.75" thickBot="1">
      <c r="A43" s="152" t="s">
        <v>117</v>
      </c>
      <c r="B43" s="153"/>
      <c r="C43" s="119">
        <f>C42+C34</f>
        <v>1310</v>
      </c>
      <c r="D43" s="119">
        <f t="shared" ref="D43:G43" si="3">D42+D34</f>
        <v>69.400000000000006</v>
      </c>
      <c r="E43" s="119">
        <f t="shared" si="3"/>
        <v>46.85</v>
      </c>
      <c r="F43" s="119">
        <f t="shared" si="3"/>
        <v>148.19999999999999</v>
      </c>
      <c r="G43" s="119">
        <f t="shared" si="3"/>
        <v>1385.2</v>
      </c>
      <c r="H43" s="120"/>
    </row>
    <row r="44" spans="1:8">
      <c r="A44" s="172" t="s">
        <v>124</v>
      </c>
      <c r="B44" s="173"/>
      <c r="C44" s="173"/>
      <c r="D44" s="173"/>
      <c r="E44" s="173"/>
      <c r="F44" s="173"/>
      <c r="G44" s="173"/>
      <c r="H44" s="174"/>
    </row>
    <row r="45" spans="1:8">
      <c r="A45" s="170" t="s">
        <v>106</v>
      </c>
      <c r="B45" s="110" t="s">
        <v>125</v>
      </c>
      <c r="C45" s="111">
        <v>250</v>
      </c>
      <c r="D45" s="112">
        <v>7.5</v>
      </c>
      <c r="E45" s="112">
        <v>11.73</v>
      </c>
      <c r="F45" s="112">
        <v>47.04</v>
      </c>
      <c r="G45" s="111">
        <v>325.01</v>
      </c>
      <c r="H45" s="114" t="s">
        <v>108</v>
      </c>
    </row>
    <row r="46" spans="1:8">
      <c r="A46" s="170"/>
      <c r="B46" s="110" t="s">
        <v>30</v>
      </c>
      <c r="C46" s="111">
        <v>70</v>
      </c>
      <c r="D46" s="112"/>
      <c r="E46" s="112"/>
      <c r="F46" s="112"/>
      <c r="G46" s="111"/>
      <c r="H46" s="114"/>
    </row>
    <row r="47" spans="1:8">
      <c r="A47" s="170"/>
      <c r="B47" s="110" t="s">
        <v>126</v>
      </c>
      <c r="C47" s="111" t="s">
        <v>127</v>
      </c>
      <c r="D47" s="112">
        <v>0.04</v>
      </c>
      <c r="E47" s="112">
        <v>3.62</v>
      </c>
      <c r="F47" s="112">
        <v>0.06</v>
      </c>
      <c r="G47" s="111">
        <v>33.049999999999997</v>
      </c>
      <c r="H47" s="114" t="s">
        <v>110</v>
      </c>
    </row>
    <row r="48" spans="1:8">
      <c r="A48" s="170"/>
      <c r="B48" s="110" t="s">
        <v>78</v>
      </c>
      <c r="C48" s="111">
        <v>200</v>
      </c>
      <c r="D48" s="112">
        <v>0</v>
      </c>
      <c r="E48" s="112">
        <v>0</v>
      </c>
      <c r="F48" s="112">
        <v>10.199999999999999</v>
      </c>
      <c r="G48" s="111">
        <v>39</v>
      </c>
      <c r="H48" s="114" t="s">
        <v>123</v>
      </c>
    </row>
    <row r="49" spans="1:8">
      <c r="A49" s="170"/>
      <c r="B49" s="110" t="s">
        <v>40</v>
      </c>
      <c r="C49" s="111" t="s">
        <v>112</v>
      </c>
      <c r="D49" s="112">
        <v>3.95</v>
      </c>
      <c r="E49" s="112">
        <v>0.5</v>
      </c>
      <c r="F49" s="112">
        <v>24.15</v>
      </c>
      <c r="G49" s="111">
        <v>117.5</v>
      </c>
      <c r="H49" s="114" t="s">
        <v>113</v>
      </c>
    </row>
    <row r="50" spans="1:8">
      <c r="A50" s="170" t="s">
        <v>114</v>
      </c>
      <c r="B50" s="171"/>
      <c r="C50" s="115">
        <v>575</v>
      </c>
      <c r="D50" s="116">
        <v>11.49</v>
      </c>
      <c r="E50" s="116">
        <v>15.850000000000001</v>
      </c>
      <c r="F50" s="116">
        <v>81.449999999999989</v>
      </c>
      <c r="G50" s="115">
        <v>514.55999999999995</v>
      </c>
      <c r="H50" s="118"/>
    </row>
    <row r="51" spans="1:8" ht="30">
      <c r="A51" s="170" t="s">
        <v>115</v>
      </c>
      <c r="B51" s="133" t="s">
        <v>54</v>
      </c>
      <c r="C51" s="131">
        <v>60</v>
      </c>
      <c r="D51" s="131">
        <v>1</v>
      </c>
      <c r="E51" s="131">
        <v>4.5</v>
      </c>
      <c r="F51" s="131">
        <v>6.1</v>
      </c>
      <c r="G51" s="131">
        <v>46</v>
      </c>
      <c r="H51" s="114"/>
    </row>
    <row r="52" spans="1:8" ht="30">
      <c r="A52" s="170"/>
      <c r="B52" s="133" t="s">
        <v>55</v>
      </c>
      <c r="C52" s="131">
        <v>200</v>
      </c>
      <c r="D52" s="131">
        <v>7</v>
      </c>
      <c r="E52" s="131">
        <v>5</v>
      </c>
      <c r="F52" s="131">
        <v>14</v>
      </c>
      <c r="G52" s="131">
        <v>126</v>
      </c>
      <c r="H52" s="114"/>
    </row>
    <row r="53" spans="1:8">
      <c r="A53" s="170"/>
      <c r="B53" s="133" t="s">
        <v>56</v>
      </c>
      <c r="C53" s="131">
        <v>100</v>
      </c>
      <c r="D53" s="131">
        <v>14</v>
      </c>
      <c r="E53" s="131">
        <v>14</v>
      </c>
      <c r="F53" s="131">
        <v>22</v>
      </c>
      <c r="G53" s="131">
        <v>190</v>
      </c>
      <c r="H53" s="114"/>
    </row>
    <row r="54" spans="1:8">
      <c r="A54" s="170"/>
      <c r="B54" s="133" t="s">
        <v>57</v>
      </c>
      <c r="C54" s="131">
        <v>150</v>
      </c>
      <c r="D54" s="131">
        <v>3</v>
      </c>
      <c r="E54" s="131">
        <v>4</v>
      </c>
      <c r="F54" s="131">
        <v>24</v>
      </c>
      <c r="G54" s="131">
        <v>143</v>
      </c>
      <c r="H54" s="114"/>
    </row>
    <row r="55" spans="1:8">
      <c r="A55" s="170"/>
      <c r="B55" s="130" t="s">
        <v>58</v>
      </c>
      <c r="C55" s="131">
        <v>180</v>
      </c>
      <c r="D55" s="131">
        <v>0</v>
      </c>
      <c r="E55" s="131">
        <v>0</v>
      </c>
      <c r="F55" s="131">
        <v>25</v>
      </c>
      <c r="G55" s="131">
        <v>104</v>
      </c>
      <c r="H55" s="114"/>
    </row>
    <row r="56" spans="1:8">
      <c r="A56" s="170"/>
      <c r="B56" s="136" t="s">
        <v>50</v>
      </c>
      <c r="C56" s="138">
        <v>50</v>
      </c>
      <c r="D56" s="138">
        <v>2</v>
      </c>
      <c r="E56" s="138">
        <v>1</v>
      </c>
      <c r="F56" s="138">
        <v>8</v>
      </c>
      <c r="G56" s="138">
        <v>117</v>
      </c>
      <c r="H56" s="114"/>
    </row>
    <row r="57" spans="1:8">
      <c r="A57" s="170" t="s">
        <v>116</v>
      </c>
      <c r="B57" s="171"/>
      <c r="C57" s="115">
        <f>SUM(C51:C56)</f>
        <v>740</v>
      </c>
      <c r="D57" s="115">
        <f t="shared" ref="D57:G57" si="4">SUM(D51:D56)</f>
        <v>27</v>
      </c>
      <c r="E57" s="115">
        <f t="shared" si="4"/>
        <v>28.5</v>
      </c>
      <c r="F57" s="115">
        <f t="shared" si="4"/>
        <v>99.1</v>
      </c>
      <c r="G57" s="115">
        <f t="shared" si="4"/>
        <v>726</v>
      </c>
      <c r="H57" s="118"/>
    </row>
    <row r="58" spans="1:8" ht="15.75" thickBot="1">
      <c r="A58" s="152" t="s">
        <v>117</v>
      </c>
      <c r="B58" s="153"/>
      <c r="C58" s="119">
        <f>C57+C50</f>
        <v>1315</v>
      </c>
      <c r="D58" s="119">
        <f t="shared" ref="D58:G58" si="5">D57+D50</f>
        <v>38.49</v>
      </c>
      <c r="E58" s="119">
        <f t="shared" si="5"/>
        <v>44.35</v>
      </c>
      <c r="F58" s="119">
        <f t="shared" si="5"/>
        <v>180.54999999999998</v>
      </c>
      <c r="G58" s="119">
        <f t="shared" si="5"/>
        <v>1240.56</v>
      </c>
      <c r="H58" s="120"/>
    </row>
    <row r="59" spans="1:8">
      <c r="A59" s="172" t="s">
        <v>128</v>
      </c>
      <c r="B59" s="173"/>
      <c r="C59" s="173"/>
      <c r="D59" s="173"/>
      <c r="E59" s="173"/>
      <c r="F59" s="173"/>
      <c r="G59" s="173"/>
      <c r="H59" s="174"/>
    </row>
    <row r="60" spans="1:8" ht="30">
      <c r="A60" s="170" t="s">
        <v>106</v>
      </c>
      <c r="B60" s="110" t="s">
        <v>107</v>
      </c>
      <c r="C60" s="111">
        <v>250</v>
      </c>
      <c r="D60" s="112">
        <v>7.5</v>
      </c>
      <c r="E60" s="112">
        <v>11.73</v>
      </c>
      <c r="F60" s="112">
        <v>47.04</v>
      </c>
      <c r="G60" s="111">
        <v>325.01</v>
      </c>
      <c r="H60" s="114" t="s">
        <v>108</v>
      </c>
    </row>
    <row r="61" spans="1:8">
      <c r="A61" s="170"/>
      <c r="B61" s="110" t="s">
        <v>129</v>
      </c>
      <c r="C61" s="111">
        <v>40</v>
      </c>
      <c r="D61" s="112">
        <v>0.04</v>
      </c>
      <c r="E61" s="112">
        <v>3.62</v>
      </c>
      <c r="F61" s="112">
        <v>0.06</v>
      </c>
      <c r="G61" s="111">
        <v>33.049999999999997</v>
      </c>
      <c r="H61" s="114" t="s">
        <v>110</v>
      </c>
    </row>
    <row r="62" spans="1:8">
      <c r="A62" s="170"/>
      <c r="B62" s="110" t="s">
        <v>71</v>
      </c>
      <c r="C62" s="111">
        <v>200</v>
      </c>
      <c r="D62" s="112">
        <v>2.84</v>
      </c>
      <c r="E62" s="112">
        <v>2.41</v>
      </c>
      <c r="F62" s="112">
        <v>14.36</v>
      </c>
      <c r="G62" s="111">
        <v>91.01</v>
      </c>
      <c r="H62" s="114" t="s">
        <v>111</v>
      </c>
    </row>
    <row r="63" spans="1:8">
      <c r="A63" s="170"/>
      <c r="B63" s="110" t="s">
        <v>40</v>
      </c>
      <c r="C63" s="111" t="s">
        <v>112</v>
      </c>
      <c r="D63" s="112">
        <v>3.95</v>
      </c>
      <c r="E63" s="112">
        <v>0.5</v>
      </c>
      <c r="F63" s="112">
        <v>24.15</v>
      </c>
      <c r="G63" s="111">
        <v>117.5</v>
      </c>
      <c r="H63" s="114" t="s">
        <v>113</v>
      </c>
    </row>
    <row r="64" spans="1:8">
      <c r="A64" s="170" t="s">
        <v>114</v>
      </c>
      <c r="B64" s="171"/>
      <c r="C64" s="115">
        <v>540</v>
      </c>
      <c r="D64" s="116">
        <v>14.329999999999998</v>
      </c>
      <c r="E64" s="116">
        <v>18.260000000000002</v>
      </c>
      <c r="F64" s="116">
        <v>85.61</v>
      </c>
      <c r="G64" s="115">
        <v>566.56999999999994</v>
      </c>
      <c r="H64" s="118"/>
    </row>
    <row r="65" spans="1:8">
      <c r="A65" s="170" t="s">
        <v>115</v>
      </c>
      <c r="B65" s="133" t="s">
        <v>62</v>
      </c>
      <c r="C65" s="131">
        <v>60</v>
      </c>
      <c r="D65" s="131">
        <v>0.8</v>
      </c>
      <c r="E65" s="131">
        <v>2</v>
      </c>
      <c r="F65" s="131">
        <v>4.0999999999999996</v>
      </c>
      <c r="G65" s="131">
        <v>37.6</v>
      </c>
      <c r="H65" s="114"/>
    </row>
    <row r="66" spans="1:8">
      <c r="A66" s="170"/>
      <c r="B66" s="133" t="s">
        <v>63</v>
      </c>
      <c r="C66" s="131">
        <v>200</v>
      </c>
      <c r="D66" s="131">
        <v>2</v>
      </c>
      <c r="E66" s="131">
        <v>5</v>
      </c>
      <c r="F66" s="131">
        <v>13</v>
      </c>
      <c r="G66" s="131">
        <v>159.47</v>
      </c>
      <c r="H66" s="114"/>
    </row>
    <row r="67" spans="1:8" ht="15.75" customHeight="1">
      <c r="A67" s="170"/>
      <c r="B67" s="134" t="s">
        <v>64</v>
      </c>
      <c r="C67" s="135">
        <v>250</v>
      </c>
      <c r="D67" s="135">
        <v>20.9</v>
      </c>
      <c r="E67" s="135">
        <v>21</v>
      </c>
      <c r="F67" s="135">
        <v>17.600000000000001</v>
      </c>
      <c r="G67" s="135">
        <v>385.1</v>
      </c>
      <c r="H67" s="114"/>
    </row>
    <row r="68" spans="1:8">
      <c r="A68" s="170"/>
      <c r="B68" s="130"/>
      <c r="C68" s="131"/>
      <c r="D68" s="131"/>
      <c r="E68" s="131"/>
      <c r="F68" s="131"/>
      <c r="G68" s="131"/>
      <c r="H68" s="114"/>
    </row>
    <row r="69" spans="1:8">
      <c r="A69" s="170"/>
      <c r="B69" s="130" t="s">
        <v>65</v>
      </c>
      <c r="C69" s="131">
        <v>180</v>
      </c>
      <c r="D69" s="132">
        <v>0.5</v>
      </c>
      <c r="E69" s="131">
        <v>0</v>
      </c>
      <c r="F69" s="131">
        <v>19.8</v>
      </c>
      <c r="G69" s="131">
        <v>81</v>
      </c>
      <c r="H69" s="114"/>
    </row>
    <row r="70" spans="1:8">
      <c r="A70" s="170"/>
      <c r="B70" s="136" t="s">
        <v>50</v>
      </c>
      <c r="C70" s="138">
        <v>50</v>
      </c>
      <c r="D70" s="138">
        <v>2</v>
      </c>
      <c r="E70" s="138">
        <v>1</v>
      </c>
      <c r="F70" s="138">
        <v>8</v>
      </c>
      <c r="G70" s="138">
        <v>117</v>
      </c>
      <c r="H70" s="114"/>
    </row>
    <row r="71" spans="1:8">
      <c r="A71" s="170" t="s">
        <v>116</v>
      </c>
      <c r="B71" s="171"/>
      <c r="C71" s="115">
        <f>SUM(C65:C70)</f>
        <v>740</v>
      </c>
      <c r="D71" s="115">
        <f t="shared" ref="D71:G71" si="6">SUM(D65:D70)</f>
        <v>26.2</v>
      </c>
      <c r="E71" s="115">
        <f t="shared" si="6"/>
        <v>29</v>
      </c>
      <c r="F71" s="115">
        <f t="shared" si="6"/>
        <v>62.5</v>
      </c>
      <c r="G71" s="115">
        <f t="shared" si="6"/>
        <v>780.17000000000007</v>
      </c>
      <c r="H71" s="118"/>
    </row>
    <row r="72" spans="1:8" ht="15.75" thickBot="1">
      <c r="A72" s="152" t="s">
        <v>117</v>
      </c>
      <c r="B72" s="153"/>
      <c r="C72" s="119">
        <f>C71+C64</f>
        <v>1280</v>
      </c>
      <c r="D72" s="119">
        <f t="shared" ref="D72:G72" si="7">D71+D64</f>
        <v>40.53</v>
      </c>
      <c r="E72" s="119">
        <f t="shared" si="7"/>
        <v>47.260000000000005</v>
      </c>
      <c r="F72" s="119">
        <f t="shared" si="7"/>
        <v>148.11000000000001</v>
      </c>
      <c r="G72" s="119">
        <f t="shared" si="7"/>
        <v>1346.74</v>
      </c>
      <c r="H72" s="120"/>
    </row>
    <row r="73" spans="1:8">
      <c r="A73" s="172" t="s">
        <v>130</v>
      </c>
      <c r="B73" s="173"/>
      <c r="C73" s="173"/>
      <c r="D73" s="173"/>
      <c r="E73" s="173"/>
      <c r="F73" s="173"/>
      <c r="G73" s="173"/>
      <c r="H73" s="174"/>
    </row>
    <row r="74" spans="1:8" ht="30">
      <c r="A74" s="170" t="s">
        <v>106</v>
      </c>
      <c r="B74" s="110" t="s">
        <v>107</v>
      </c>
      <c r="C74" s="111">
        <v>300</v>
      </c>
      <c r="D74" s="112">
        <v>7.5</v>
      </c>
      <c r="E74" s="112">
        <v>11.73</v>
      </c>
      <c r="F74" s="112">
        <v>47.04</v>
      </c>
      <c r="G74" s="111">
        <v>325.01</v>
      </c>
      <c r="H74" s="114" t="s">
        <v>108</v>
      </c>
    </row>
    <row r="75" spans="1:8">
      <c r="A75" s="170"/>
      <c r="B75" s="110" t="s">
        <v>126</v>
      </c>
      <c r="C75" s="111" t="s">
        <v>127</v>
      </c>
      <c r="D75" s="112">
        <v>0.04</v>
      </c>
      <c r="E75" s="112">
        <v>3.62</v>
      </c>
      <c r="F75" s="112">
        <v>0.06</v>
      </c>
      <c r="G75" s="111">
        <v>33.049999999999997</v>
      </c>
      <c r="H75" s="114" t="s">
        <v>110</v>
      </c>
    </row>
    <row r="76" spans="1:8">
      <c r="A76" s="170"/>
      <c r="B76" s="110" t="s">
        <v>78</v>
      </c>
      <c r="C76" s="111">
        <v>200</v>
      </c>
      <c r="D76" s="112">
        <v>0</v>
      </c>
      <c r="E76" s="112">
        <v>0</v>
      </c>
      <c r="F76" s="112">
        <v>10.199999999999999</v>
      </c>
      <c r="G76" s="111">
        <v>39</v>
      </c>
      <c r="H76" s="114" t="s">
        <v>123</v>
      </c>
    </row>
    <row r="77" spans="1:8">
      <c r="A77" s="170"/>
      <c r="B77" s="110" t="s">
        <v>40</v>
      </c>
      <c r="C77" s="111" t="s">
        <v>112</v>
      </c>
      <c r="D77" s="112">
        <v>3.95</v>
      </c>
      <c r="E77" s="112">
        <v>0.5</v>
      </c>
      <c r="F77" s="112">
        <v>24.15</v>
      </c>
      <c r="G77" s="111">
        <v>117.5</v>
      </c>
      <c r="H77" s="114" t="s">
        <v>113</v>
      </c>
    </row>
    <row r="78" spans="1:8">
      <c r="A78" s="170" t="s">
        <v>114</v>
      </c>
      <c r="B78" s="171"/>
      <c r="C78" s="115">
        <v>555</v>
      </c>
      <c r="D78" s="116">
        <v>11.49</v>
      </c>
      <c r="E78" s="116">
        <v>15.850000000000001</v>
      </c>
      <c r="F78" s="116">
        <v>81.449999999999989</v>
      </c>
      <c r="G78" s="115">
        <v>514.55999999999995</v>
      </c>
      <c r="H78" s="118"/>
    </row>
    <row r="79" spans="1:8">
      <c r="A79" s="170" t="s">
        <v>115</v>
      </c>
      <c r="B79" s="133" t="s">
        <v>66</v>
      </c>
      <c r="C79" s="131">
        <v>60</v>
      </c>
      <c r="D79" s="131">
        <v>0.9</v>
      </c>
      <c r="E79" s="131">
        <v>0.1</v>
      </c>
      <c r="F79" s="131">
        <v>5.2</v>
      </c>
      <c r="G79" s="131">
        <v>25.2</v>
      </c>
      <c r="H79" s="114"/>
    </row>
    <row r="80" spans="1:8">
      <c r="A80" s="170"/>
      <c r="B80" s="130" t="s">
        <v>67</v>
      </c>
      <c r="C80" s="131">
        <v>200</v>
      </c>
      <c r="D80" s="131">
        <v>5</v>
      </c>
      <c r="E80" s="131">
        <v>4</v>
      </c>
      <c r="F80" s="131">
        <v>10</v>
      </c>
      <c r="G80" s="131">
        <v>156</v>
      </c>
      <c r="H80" s="114"/>
    </row>
    <row r="81" spans="1:8">
      <c r="A81" s="170"/>
      <c r="B81" s="133" t="s">
        <v>68</v>
      </c>
      <c r="C81" s="131">
        <v>100</v>
      </c>
      <c r="D81" s="131">
        <v>12.5</v>
      </c>
      <c r="E81" s="131">
        <v>8.1</v>
      </c>
      <c r="F81" s="131">
        <v>4.8</v>
      </c>
      <c r="G81" s="131">
        <v>221.3</v>
      </c>
      <c r="H81" s="114"/>
    </row>
    <row r="82" spans="1:8">
      <c r="A82" s="170"/>
      <c r="B82" s="133" t="s">
        <v>69</v>
      </c>
      <c r="C82" s="131">
        <v>150</v>
      </c>
      <c r="D82" s="131">
        <v>6.1</v>
      </c>
      <c r="E82" s="131">
        <v>6</v>
      </c>
      <c r="F82" s="131">
        <v>35</v>
      </c>
      <c r="G82" s="131">
        <v>201</v>
      </c>
      <c r="H82" s="114"/>
    </row>
    <row r="83" spans="1:8">
      <c r="A83" s="170"/>
      <c r="B83" s="134" t="s">
        <v>26</v>
      </c>
      <c r="C83" s="135">
        <v>200</v>
      </c>
      <c r="D83" s="135">
        <v>0</v>
      </c>
      <c r="E83" s="135">
        <v>0</v>
      </c>
      <c r="F83" s="135">
        <v>12</v>
      </c>
      <c r="G83" s="135">
        <v>51</v>
      </c>
      <c r="H83" s="114"/>
    </row>
    <row r="84" spans="1:8">
      <c r="A84" s="170"/>
      <c r="B84" s="136" t="s">
        <v>50</v>
      </c>
      <c r="C84" s="138">
        <v>50</v>
      </c>
      <c r="D84" s="138">
        <v>2</v>
      </c>
      <c r="E84" s="138">
        <v>1</v>
      </c>
      <c r="F84" s="138">
        <v>8</v>
      </c>
      <c r="G84" s="138">
        <v>117</v>
      </c>
      <c r="H84" s="114"/>
    </row>
    <row r="85" spans="1:8">
      <c r="A85" s="170"/>
      <c r="B85" s="110"/>
      <c r="C85" s="111"/>
      <c r="D85" s="112"/>
      <c r="E85" s="112"/>
      <c r="F85" s="112"/>
      <c r="G85" s="113"/>
      <c r="H85" s="114"/>
    </row>
    <row r="86" spans="1:8">
      <c r="A86" s="170" t="s">
        <v>116</v>
      </c>
      <c r="B86" s="171"/>
      <c r="C86" s="115">
        <f>SUM(C79:C85)</f>
        <v>760</v>
      </c>
      <c r="D86" s="115">
        <f t="shared" ref="D86:G86" si="8">SUM(D79:D85)</f>
        <v>26.5</v>
      </c>
      <c r="E86" s="115">
        <f t="shared" si="8"/>
        <v>19.2</v>
      </c>
      <c r="F86" s="115">
        <f t="shared" si="8"/>
        <v>75</v>
      </c>
      <c r="G86" s="115">
        <f t="shared" si="8"/>
        <v>771.5</v>
      </c>
      <c r="H86" s="118"/>
    </row>
    <row r="87" spans="1:8" ht="15.75" thickBot="1">
      <c r="A87" s="152" t="s">
        <v>117</v>
      </c>
      <c r="B87" s="153"/>
      <c r="C87" s="119">
        <f>C86+C78</f>
        <v>1315</v>
      </c>
      <c r="D87" s="119">
        <f t="shared" ref="D87:G87" si="9">D86+D78</f>
        <v>37.99</v>
      </c>
      <c r="E87" s="119">
        <f t="shared" si="9"/>
        <v>35.049999999999997</v>
      </c>
      <c r="F87" s="119">
        <f t="shared" si="9"/>
        <v>156.44999999999999</v>
      </c>
      <c r="G87" s="119">
        <f t="shared" si="9"/>
        <v>1286.06</v>
      </c>
      <c r="H87" s="120"/>
    </row>
    <row r="88" spans="1:8">
      <c r="A88" s="172" t="s">
        <v>132</v>
      </c>
      <c r="B88" s="173"/>
      <c r="C88" s="173"/>
      <c r="D88" s="173"/>
      <c r="E88" s="173"/>
      <c r="F88" s="173"/>
      <c r="G88" s="173"/>
      <c r="H88" s="174"/>
    </row>
    <row r="89" spans="1:8" ht="30">
      <c r="A89" s="170" t="s">
        <v>106</v>
      </c>
      <c r="B89" s="110" t="s">
        <v>107</v>
      </c>
      <c r="C89" s="111">
        <v>300</v>
      </c>
      <c r="D89" s="112">
        <v>7.5</v>
      </c>
      <c r="E89" s="112">
        <v>11.73</v>
      </c>
      <c r="F89" s="112">
        <v>47.04</v>
      </c>
      <c r="G89" s="111">
        <v>325.01</v>
      </c>
      <c r="H89" s="114" t="s">
        <v>108</v>
      </c>
    </row>
    <row r="90" spans="1:8">
      <c r="A90" s="170"/>
      <c r="B90" s="110" t="s">
        <v>70</v>
      </c>
      <c r="C90" s="111">
        <v>60</v>
      </c>
      <c r="D90" s="112">
        <v>0.04</v>
      </c>
      <c r="E90" s="112">
        <v>3.62</v>
      </c>
      <c r="F90" s="112">
        <v>0.06</v>
      </c>
      <c r="G90" s="111">
        <v>33.049999999999997</v>
      </c>
      <c r="H90" s="114" t="s">
        <v>110</v>
      </c>
    </row>
    <row r="91" spans="1:8">
      <c r="A91" s="170"/>
      <c r="B91" s="110" t="s">
        <v>78</v>
      </c>
      <c r="C91" s="111">
        <v>200</v>
      </c>
      <c r="D91" s="112">
        <v>0</v>
      </c>
      <c r="E91" s="112">
        <v>0</v>
      </c>
      <c r="F91" s="112">
        <v>10.199999999999999</v>
      </c>
      <c r="G91" s="111">
        <v>39</v>
      </c>
      <c r="H91" s="114" t="s">
        <v>123</v>
      </c>
    </row>
    <row r="92" spans="1:8">
      <c r="A92" s="170"/>
      <c r="B92" s="110"/>
      <c r="C92" s="111"/>
      <c r="D92" s="112"/>
      <c r="E92" s="112"/>
      <c r="F92" s="112"/>
      <c r="G92" s="111"/>
      <c r="H92" s="114"/>
    </row>
    <row r="93" spans="1:8">
      <c r="A93" s="170" t="s">
        <v>114</v>
      </c>
      <c r="B93" s="171"/>
      <c r="C93" s="115">
        <v>560</v>
      </c>
      <c r="D93" s="116">
        <v>11.49</v>
      </c>
      <c r="E93" s="116">
        <v>15.850000000000001</v>
      </c>
      <c r="F93" s="116">
        <v>81.449999999999989</v>
      </c>
      <c r="G93" s="115">
        <v>514.55999999999995</v>
      </c>
      <c r="H93" s="118"/>
    </row>
    <row r="94" spans="1:8" ht="30">
      <c r="A94" s="170" t="s">
        <v>115</v>
      </c>
      <c r="B94" s="130" t="s">
        <v>54</v>
      </c>
      <c r="C94" s="131">
        <v>60</v>
      </c>
      <c r="D94" s="131">
        <v>1</v>
      </c>
      <c r="E94" s="131">
        <v>6.1</v>
      </c>
      <c r="F94" s="131">
        <v>5.8</v>
      </c>
      <c r="G94" s="131">
        <v>81.5</v>
      </c>
      <c r="H94" s="114"/>
    </row>
    <row r="95" spans="1:8">
      <c r="A95" s="170"/>
      <c r="B95" s="130" t="s">
        <v>72</v>
      </c>
      <c r="C95" s="131">
        <v>200</v>
      </c>
      <c r="D95" s="131">
        <v>4</v>
      </c>
      <c r="E95" s="131">
        <v>7</v>
      </c>
      <c r="F95" s="131">
        <v>15</v>
      </c>
      <c r="G95" s="131">
        <v>156</v>
      </c>
      <c r="H95" s="114"/>
    </row>
    <row r="96" spans="1:8">
      <c r="A96" s="170"/>
      <c r="B96" s="134" t="s">
        <v>73</v>
      </c>
      <c r="C96" s="135">
        <v>100</v>
      </c>
      <c r="D96" s="135">
        <v>14.4</v>
      </c>
      <c r="E96" s="135">
        <v>3.2</v>
      </c>
      <c r="F96" s="135">
        <v>10.1</v>
      </c>
      <c r="G96" s="135">
        <v>126.4</v>
      </c>
      <c r="H96" s="114"/>
    </row>
    <row r="97" spans="1:8">
      <c r="A97" s="170"/>
      <c r="B97" s="134" t="s">
        <v>74</v>
      </c>
      <c r="C97" s="135">
        <v>150</v>
      </c>
      <c r="D97" s="135">
        <v>14.5</v>
      </c>
      <c r="E97" s="135">
        <v>1.3</v>
      </c>
      <c r="F97" s="135">
        <v>33.799999999999997</v>
      </c>
      <c r="G97" s="135">
        <v>204.8</v>
      </c>
      <c r="H97" s="114"/>
    </row>
    <row r="98" spans="1:8">
      <c r="A98" s="170"/>
      <c r="B98" s="134" t="s">
        <v>75</v>
      </c>
      <c r="C98" s="135">
        <v>200</v>
      </c>
      <c r="D98" s="135">
        <v>0</v>
      </c>
      <c r="E98" s="135">
        <v>3</v>
      </c>
      <c r="F98" s="135">
        <v>12</v>
      </c>
      <c r="G98" s="135">
        <v>100</v>
      </c>
      <c r="H98" s="114"/>
    </row>
    <row r="99" spans="1:8">
      <c r="A99" s="170"/>
      <c r="B99" s="136" t="s">
        <v>50</v>
      </c>
      <c r="C99" s="138">
        <v>50</v>
      </c>
      <c r="D99" s="138">
        <v>2</v>
      </c>
      <c r="E99" s="138">
        <v>1</v>
      </c>
      <c r="F99" s="138">
        <v>8</v>
      </c>
      <c r="G99" s="138">
        <v>117</v>
      </c>
      <c r="H99" s="114"/>
    </row>
    <row r="100" spans="1:8">
      <c r="A100" s="170" t="s">
        <v>116</v>
      </c>
      <c r="B100" s="171"/>
      <c r="C100" s="115">
        <f>SUM(C94:C99)</f>
        <v>760</v>
      </c>
      <c r="D100" s="115">
        <f t="shared" ref="D100:G100" si="10">SUM(D94:D99)</f>
        <v>35.9</v>
      </c>
      <c r="E100" s="115">
        <f t="shared" si="10"/>
        <v>21.6</v>
      </c>
      <c r="F100" s="115">
        <f t="shared" si="10"/>
        <v>84.699999999999989</v>
      </c>
      <c r="G100" s="115">
        <f t="shared" si="10"/>
        <v>785.7</v>
      </c>
      <c r="H100" s="118"/>
    </row>
    <row r="101" spans="1:8" ht="15.75" thickBot="1">
      <c r="A101" s="152" t="s">
        <v>117</v>
      </c>
      <c r="B101" s="153"/>
      <c r="C101" s="119">
        <f>C100+C93</f>
        <v>1320</v>
      </c>
      <c r="D101" s="119">
        <f t="shared" ref="D101:G101" si="11">D100+D93</f>
        <v>47.39</v>
      </c>
      <c r="E101" s="119">
        <f t="shared" si="11"/>
        <v>37.450000000000003</v>
      </c>
      <c r="F101" s="119">
        <f t="shared" si="11"/>
        <v>166.14999999999998</v>
      </c>
      <c r="G101" s="119">
        <f t="shared" si="11"/>
        <v>1300.26</v>
      </c>
      <c r="H101" s="120"/>
    </row>
    <row r="102" spans="1:8">
      <c r="A102" s="172" t="s">
        <v>133</v>
      </c>
      <c r="B102" s="173"/>
      <c r="C102" s="173"/>
      <c r="D102" s="173"/>
      <c r="E102" s="173"/>
      <c r="F102" s="173"/>
      <c r="G102" s="173"/>
      <c r="H102" s="174"/>
    </row>
    <row r="103" spans="1:8" ht="30">
      <c r="A103" s="170" t="s">
        <v>106</v>
      </c>
      <c r="B103" s="110" t="s">
        <v>107</v>
      </c>
      <c r="C103" s="111">
        <v>300</v>
      </c>
      <c r="D103" s="112">
        <v>7.5</v>
      </c>
      <c r="E103" s="112">
        <v>11.73</v>
      </c>
      <c r="F103" s="112">
        <v>47.04</v>
      </c>
      <c r="G103" s="111">
        <v>325.01</v>
      </c>
      <c r="H103" s="114" t="s">
        <v>108</v>
      </c>
    </row>
    <row r="104" spans="1:8">
      <c r="A104" s="170"/>
      <c r="B104" s="110" t="s">
        <v>120</v>
      </c>
      <c r="C104" s="111">
        <v>15</v>
      </c>
      <c r="D104" s="112">
        <v>0.04</v>
      </c>
      <c r="E104" s="112">
        <v>3.62</v>
      </c>
      <c r="F104" s="112">
        <v>0.06</v>
      </c>
      <c r="G104" s="111">
        <v>33.049999999999997</v>
      </c>
      <c r="H104" s="114" t="s">
        <v>110</v>
      </c>
    </row>
    <row r="105" spans="1:8">
      <c r="A105" s="170"/>
      <c r="B105" s="110" t="s">
        <v>134</v>
      </c>
      <c r="C105" s="111">
        <v>200</v>
      </c>
      <c r="D105" s="112">
        <v>0.12</v>
      </c>
      <c r="E105" s="112">
        <v>0.02</v>
      </c>
      <c r="F105" s="112">
        <v>10.199999999999999</v>
      </c>
      <c r="G105" s="111">
        <v>41</v>
      </c>
      <c r="H105" s="114" t="s">
        <v>131</v>
      </c>
    </row>
    <row r="106" spans="1:8">
      <c r="A106" s="170"/>
      <c r="B106" s="110" t="s">
        <v>40</v>
      </c>
      <c r="C106" s="111" t="s">
        <v>112</v>
      </c>
      <c r="D106" s="112">
        <v>3.95</v>
      </c>
      <c r="E106" s="112">
        <v>0.5</v>
      </c>
      <c r="F106" s="112">
        <v>24.15</v>
      </c>
      <c r="G106" s="111">
        <v>117.5</v>
      </c>
      <c r="H106" s="114" t="s">
        <v>113</v>
      </c>
    </row>
    <row r="107" spans="1:8">
      <c r="A107" s="170" t="s">
        <v>114</v>
      </c>
      <c r="B107" s="171"/>
      <c r="C107" s="115">
        <v>565</v>
      </c>
      <c r="D107" s="116">
        <v>11.61</v>
      </c>
      <c r="E107" s="116">
        <v>15.870000000000001</v>
      </c>
      <c r="F107" s="116">
        <v>81.449999999999989</v>
      </c>
      <c r="G107" s="115">
        <v>516.55999999999995</v>
      </c>
      <c r="H107" s="118"/>
    </row>
    <row r="108" spans="1:8">
      <c r="A108" s="170" t="s">
        <v>115</v>
      </c>
      <c r="B108" s="133" t="s">
        <v>32</v>
      </c>
      <c r="C108" s="131">
        <v>60</v>
      </c>
      <c r="D108" s="131">
        <v>0.7</v>
      </c>
      <c r="E108" s="131">
        <v>0.1</v>
      </c>
      <c r="F108" s="131">
        <v>2</v>
      </c>
      <c r="G108" s="131">
        <v>11.3</v>
      </c>
      <c r="H108" s="114"/>
    </row>
    <row r="109" spans="1:8">
      <c r="A109" s="170"/>
      <c r="B109" s="130" t="s">
        <v>76</v>
      </c>
      <c r="C109" s="131">
        <v>200</v>
      </c>
      <c r="D109" s="131">
        <v>5</v>
      </c>
      <c r="E109" s="131">
        <v>4</v>
      </c>
      <c r="F109" s="131">
        <v>18</v>
      </c>
      <c r="G109" s="131">
        <v>134</v>
      </c>
      <c r="H109" s="114"/>
    </row>
    <row r="110" spans="1:8">
      <c r="A110" s="170"/>
      <c r="B110" s="134" t="s">
        <v>77</v>
      </c>
      <c r="C110" s="135">
        <v>250</v>
      </c>
      <c r="D110" s="135">
        <v>27</v>
      </c>
      <c r="E110" s="135">
        <v>8</v>
      </c>
      <c r="F110" s="135">
        <v>53</v>
      </c>
      <c r="G110" s="135">
        <v>385.7</v>
      </c>
      <c r="H110" s="114"/>
    </row>
    <row r="111" spans="1:8">
      <c r="A111" s="170"/>
      <c r="B111" s="134"/>
      <c r="C111" s="135"/>
      <c r="D111" s="135"/>
      <c r="E111" s="135"/>
      <c r="F111" s="135"/>
      <c r="G111" s="135"/>
      <c r="H111" s="114"/>
    </row>
    <row r="112" spans="1:8">
      <c r="A112" s="170"/>
      <c r="B112" s="134" t="s">
        <v>78</v>
      </c>
      <c r="C112" s="135">
        <v>200</v>
      </c>
      <c r="D112" s="135">
        <v>0</v>
      </c>
      <c r="E112" s="135">
        <v>0</v>
      </c>
      <c r="F112" s="135">
        <v>11</v>
      </c>
      <c r="G112" s="135">
        <v>53</v>
      </c>
      <c r="H112" s="114"/>
    </row>
    <row r="113" spans="1:8">
      <c r="A113" s="170"/>
      <c r="B113" s="136" t="s">
        <v>50</v>
      </c>
      <c r="C113" s="138">
        <v>50</v>
      </c>
      <c r="D113" s="138">
        <v>2</v>
      </c>
      <c r="E113" s="138">
        <v>1</v>
      </c>
      <c r="F113" s="138">
        <v>8</v>
      </c>
      <c r="G113" s="138">
        <v>117</v>
      </c>
      <c r="H113" s="114"/>
    </row>
    <row r="114" spans="1:8">
      <c r="A114" s="170" t="s">
        <v>116</v>
      </c>
      <c r="B114" s="171"/>
      <c r="C114" s="115">
        <f>SUM(C108:C113)</f>
        <v>760</v>
      </c>
      <c r="D114" s="115">
        <f t="shared" ref="D114:G114" si="12">SUM(D108:D113)</f>
        <v>34.700000000000003</v>
      </c>
      <c r="E114" s="115">
        <f t="shared" si="12"/>
        <v>13.1</v>
      </c>
      <c r="F114" s="115">
        <f t="shared" si="12"/>
        <v>92</v>
      </c>
      <c r="G114" s="115">
        <f t="shared" si="12"/>
        <v>701</v>
      </c>
      <c r="H114" s="118"/>
    </row>
    <row r="115" spans="1:8" ht="15.75" thickBot="1">
      <c r="A115" s="152" t="s">
        <v>117</v>
      </c>
      <c r="B115" s="153"/>
      <c r="C115" s="119">
        <f>C114+C107</f>
        <v>1325</v>
      </c>
      <c r="D115" s="119">
        <f t="shared" ref="D115:G115" si="13">D114+D107</f>
        <v>46.31</v>
      </c>
      <c r="E115" s="119">
        <f t="shared" si="13"/>
        <v>28.97</v>
      </c>
      <c r="F115" s="119">
        <f t="shared" si="13"/>
        <v>173.45</v>
      </c>
      <c r="G115" s="119">
        <f t="shared" si="13"/>
        <v>1217.56</v>
      </c>
      <c r="H115" s="120"/>
    </row>
    <row r="116" spans="1:8">
      <c r="A116" s="172" t="s">
        <v>135</v>
      </c>
      <c r="B116" s="173"/>
      <c r="C116" s="173"/>
      <c r="D116" s="173"/>
      <c r="E116" s="173"/>
      <c r="F116" s="173"/>
      <c r="G116" s="173"/>
      <c r="H116" s="174"/>
    </row>
    <row r="117" spans="1:8" ht="30">
      <c r="A117" s="170" t="s">
        <v>106</v>
      </c>
      <c r="B117" s="110" t="s">
        <v>107</v>
      </c>
      <c r="C117" s="111">
        <v>230</v>
      </c>
      <c r="D117" s="112">
        <v>7.5</v>
      </c>
      <c r="E117" s="112">
        <v>11.73</v>
      </c>
      <c r="F117" s="112">
        <v>47.04</v>
      </c>
      <c r="G117" s="111">
        <v>325.01</v>
      </c>
      <c r="H117" s="114" t="s">
        <v>108</v>
      </c>
    </row>
    <row r="118" spans="1:8">
      <c r="A118" s="170"/>
      <c r="B118" s="110" t="s">
        <v>136</v>
      </c>
      <c r="C118" s="111">
        <v>70</v>
      </c>
      <c r="D118" s="112">
        <v>0.04</v>
      </c>
      <c r="E118" s="112">
        <v>3.62</v>
      </c>
      <c r="F118" s="112">
        <v>0.06</v>
      </c>
      <c r="G118" s="111">
        <v>33.049999999999997</v>
      </c>
      <c r="H118" s="114" t="s">
        <v>110</v>
      </c>
    </row>
    <row r="119" spans="1:8">
      <c r="A119" s="170"/>
      <c r="B119" s="110" t="s">
        <v>122</v>
      </c>
      <c r="C119" s="111">
        <v>200</v>
      </c>
      <c r="D119" s="112">
        <v>0</v>
      </c>
      <c r="E119" s="112">
        <v>0</v>
      </c>
      <c r="F119" s="112">
        <v>10.199999999999999</v>
      </c>
      <c r="G119" s="111">
        <v>39</v>
      </c>
      <c r="H119" s="114" t="s">
        <v>123</v>
      </c>
    </row>
    <row r="120" spans="1:8">
      <c r="A120" s="170"/>
      <c r="B120" s="110" t="s">
        <v>40</v>
      </c>
      <c r="C120" s="111" t="s">
        <v>112</v>
      </c>
      <c r="D120" s="112">
        <v>3.95</v>
      </c>
      <c r="E120" s="112">
        <v>0.5</v>
      </c>
      <c r="F120" s="112">
        <v>24.15</v>
      </c>
      <c r="G120" s="111">
        <v>117.5</v>
      </c>
      <c r="H120" s="114" t="s">
        <v>113</v>
      </c>
    </row>
    <row r="121" spans="1:8">
      <c r="A121" s="170" t="s">
        <v>114</v>
      </c>
      <c r="B121" s="171"/>
      <c r="C121" s="115">
        <v>550</v>
      </c>
      <c r="D121" s="116">
        <v>11.49</v>
      </c>
      <c r="E121" s="116">
        <v>15.850000000000001</v>
      </c>
      <c r="F121" s="116">
        <v>81.449999999999989</v>
      </c>
      <c r="G121" s="115">
        <v>514.55999999999995</v>
      </c>
      <c r="H121" s="118"/>
    </row>
    <row r="122" spans="1:8">
      <c r="A122" s="170" t="s">
        <v>115</v>
      </c>
      <c r="B122" s="134" t="s">
        <v>79</v>
      </c>
      <c r="C122" s="135">
        <v>60</v>
      </c>
      <c r="D122" s="135">
        <v>1.6</v>
      </c>
      <c r="E122" s="135">
        <v>4.0999999999999996</v>
      </c>
      <c r="F122" s="135">
        <v>1.6</v>
      </c>
      <c r="G122" s="135">
        <v>50</v>
      </c>
      <c r="H122" s="114"/>
    </row>
    <row r="123" spans="1:8">
      <c r="A123" s="170"/>
      <c r="B123" s="134" t="s">
        <v>67</v>
      </c>
      <c r="C123" s="135">
        <v>200</v>
      </c>
      <c r="D123" s="135">
        <v>6.45</v>
      </c>
      <c r="E123" s="135">
        <v>3.48</v>
      </c>
      <c r="F123" s="135">
        <v>23.12</v>
      </c>
      <c r="G123" s="135">
        <v>159.5</v>
      </c>
      <c r="H123" s="114"/>
    </row>
    <row r="124" spans="1:8">
      <c r="A124" s="170"/>
      <c r="B124" s="134" t="s">
        <v>80</v>
      </c>
      <c r="C124" s="135">
        <v>240</v>
      </c>
      <c r="D124" s="135">
        <v>14</v>
      </c>
      <c r="E124" s="135">
        <v>12</v>
      </c>
      <c r="F124" s="135">
        <v>26</v>
      </c>
      <c r="G124" s="135">
        <v>289.3</v>
      </c>
      <c r="H124" s="114"/>
    </row>
    <row r="125" spans="1:8">
      <c r="A125" s="170"/>
      <c r="B125" s="134"/>
      <c r="C125" s="135"/>
      <c r="D125" s="135"/>
      <c r="E125" s="135"/>
      <c r="F125" s="135"/>
      <c r="G125" s="135"/>
      <c r="H125" s="114"/>
    </row>
    <row r="126" spans="1:8">
      <c r="A126" s="170"/>
      <c r="B126" s="134" t="s">
        <v>81</v>
      </c>
      <c r="C126" s="135">
        <v>200</v>
      </c>
      <c r="D126" s="135">
        <v>0</v>
      </c>
      <c r="E126" s="135">
        <v>0</v>
      </c>
      <c r="F126" s="135">
        <v>22</v>
      </c>
      <c r="G126" s="135">
        <v>88</v>
      </c>
      <c r="H126" s="114"/>
    </row>
    <row r="127" spans="1:8">
      <c r="A127" s="170"/>
      <c r="B127" s="136" t="s">
        <v>50</v>
      </c>
      <c r="C127" s="138">
        <v>50</v>
      </c>
      <c r="D127" s="138">
        <v>2</v>
      </c>
      <c r="E127" s="138">
        <v>1</v>
      </c>
      <c r="F127" s="138">
        <v>8</v>
      </c>
      <c r="G127" s="138">
        <v>117</v>
      </c>
      <c r="H127" s="114"/>
    </row>
    <row r="128" spans="1:8">
      <c r="A128" s="170" t="s">
        <v>116</v>
      </c>
      <c r="B128" s="171"/>
      <c r="C128" s="115">
        <f>SUM(C122:C127)</f>
        <v>750</v>
      </c>
      <c r="D128" s="115">
        <f t="shared" ref="D128:G128" si="14">SUM(D122:D127)</f>
        <v>24.05</v>
      </c>
      <c r="E128" s="115">
        <f t="shared" si="14"/>
        <v>20.58</v>
      </c>
      <c r="F128" s="115">
        <f t="shared" si="14"/>
        <v>80.72</v>
      </c>
      <c r="G128" s="115">
        <f t="shared" si="14"/>
        <v>703.8</v>
      </c>
      <c r="H128" s="118"/>
    </row>
    <row r="129" spans="1:8" ht="15.75" thickBot="1">
      <c r="A129" s="152" t="s">
        <v>117</v>
      </c>
      <c r="B129" s="153"/>
      <c r="C129" s="119">
        <f>C128+C121</f>
        <v>1300</v>
      </c>
      <c r="D129" s="119">
        <f t="shared" ref="D129:G129" si="15">D128+D121</f>
        <v>35.54</v>
      </c>
      <c r="E129" s="119">
        <f t="shared" si="15"/>
        <v>36.43</v>
      </c>
      <c r="F129" s="119">
        <f t="shared" si="15"/>
        <v>162.16999999999999</v>
      </c>
      <c r="G129" s="119">
        <f t="shared" si="15"/>
        <v>1218.3599999999999</v>
      </c>
      <c r="H129" s="120"/>
    </row>
    <row r="130" spans="1:8">
      <c r="A130" s="172" t="s">
        <v>137</v>
      </c>
      <c r="B130" s="173"/>
      <c r="C130" s="173"/>
      <c r="D130" s="173"/>
      <c r="E130" s="173"/>
      <c r="F130" s="173"/>
      <c r="G130" s="173"/>
      <c r="H130" s="174"/>
    </row>
    <row r="131" spans="1:8" ht="30">
      <c r="A131" s="170" t="s">
        <v>106</v>
      </c>
      <c r="B131" s="110" t="s">
        <v>107</v>
      </c>
      <c r="C131" s="111">
        <v>250</v>
      </c>
      <c r="D131" s="112">
        <v>7.5</v>
      </c>
      <c r="E131" s="112">
        <v>11.73</v>
      </c>
      <c r="F131" s="112">
        <v>47.04</v>
      </c>
      <c r="G131" s="111">
        <v>325.01</v>
      </c>
      <c r="H131" s="114" t="s">
        <v>108</v>
      </c>
    </row>
    <row r="132" spans="1:8">
      <c r="A132" s="170"/>
      <c r="B132" s="110" t="s">
        <v>129</v>
      </c>
      <c r="C132" s="111">
        <v>40</v>
      </c>
      <c r="D132" s="112">
        <v>0.04</v>
      </c>
      <c r="E132" s="112">
        <v>3.62</v>
      </c>
      <c r="F132" s="112">
        <v>0.06</v>
      </c>
      <c r="G132" s="111">
        <v>33.049999999999997</v>
      </c>
      <c r="H132" s="114" t="s">
        <v>110</v>
      </c>
    </row>
    <row r="133" spans="1:8">
      <c r="A133" s="170"/>
      <c r="B133" s="110" t="s">
        <v>134</v>
      </c>
      <c r="C133" s="111">
        <v>200</v>
      </c>
      <c r="D133" s="112">
        <v>2.66</v>
      </c>
      <c r="E133" s="112">
        <v>2.34</v>
      </c>
      <c r="F133" s="112">
        <v>14.31</v>
      </c>
      <c r="G133" s="111">
        <v>88.99</v>
      </c>
      <c r="H133" s="114" t="s">
        <v>138</v>
      </c>
    </row>
    <row r="134" spans="1:8">
      <c r="A134" s="170"/>
      <c r="B134" s="110" t="s">
        <v>40</v>
      </c>
      <c r="C134" s="111">
        <v>60</v>
      </c>
      <c r="D134" s="112">
        <v>3.95</v>
      </c>
      <c r="E134" s="112">
        <v>0.5</v>
      </c>
      <c r="F134" s="112">
        <v>24.15</v>
      </c>
      <c r="G134" s="111">
        <v>117.5</v>
      </c>
      <c r="H134" s="114" t="s">
        <v>113</v>
      </c>
    </row>
    <row r="135" spans="1:8">
      <c r="A135" s="170" t="s">
        <v>114</v>
      </c>
      <c r="B135" s="171"/>
      <c r="C135" s="115">
        <v>550</v>
      </c>
      <c r="D135" s="116">
        <v>14.149999999999999</v>
      </c>
      <c r="E135" s="116">
        <v>18.190000000000001</v>
      </c>
      <c r="F135" s="116">
        <v>85.56</v>
      </c>
      <c r="G135" s="115">
        <v>564.54999999999995</v>
      </c>
      <c r="H135" s="118"/>
    </row>
    <row r="136" spans="1:8">
      <c r="A136" s="170" t="s">
        <v>115</v>
      </c>
      <c r="B136" s="134" t="s">
        <v>84</v>
      </c>
      <c r="C136" s="135">
        <v>60</v>
      </c>
      <c r="D136" s="135">
        <v>0.9</v>
      </c>
      <c r="E136" s="135">
        <v>0.1</v>
      </c>
      <c r="F136" s="135">
        <v>5.2</v>
      </c>
      <c r="G136" s="135">
        <v>25.2</v>
      </c>
      <c r="H136" s="114"/>
    </row>
    <row r="137" spans="1:8">
      <c r="A137" s="170"/>
      <c r="B137" s="134" t="s">
        <v>85</v>
      </c>
      <c r="C137" s="135">
        <v>200</v>
      </c>
      <c r="D137" s="135">
        <v>4</v>
      </c>
      <c r="E137" s="135">
        <v>7</v>
      </c>
      <c r="F137" s="135">
        <v>17</v>
      </c>
      <c r="G137" s="135">
        <v>169.3</v>
      </c>
      <c r="H137" s="114"/>
    </row>
    <row r="138" spans="1:8" ht="25.5">
      <c r="A138" s="170"/>
      <c r="B138" s="134" t="s">
        <v>86</v>
      </c>
      <c r="C138" s="135">
        <v>100</v>
      </c>
      <c r="D138" s="135">
        <v>11</v>
      </c>
      <c r="E138" s="135">
        <v>10</v>
      </c>
      <c r="F138" s="135">
        <v>19</v>
      </c>
      <c r="G138" s="135">
        <v>134.30000000000001</v>
      </c>
      <c r="H138" s="114"/>
    </row>
    <row r="139" spans="1:8">
      <c r="A139" s="170"/>
      <c r="B139" s="134" t="s">
        <v>37</v>
      </c>
      <c r="C139" s="135">
        <v>150</v>
      </c>
      <c r="D139" s="135">
        <v>4</v>
      </c>
      <c r="E139" s="135">
        <v>5</v>
      </c>
      <c r="F139" s="135">
        <v>24</v>
      </c>
      <c r="G139" s="135">
        <v>196</v>
      </c>
      <c r="H139" s="114"/>
    </row>
    <row r="140" spans="1:8">
      <c r="A140" s="170"/>
      <c r="B140" s="134" t="s">
        <v>75</v>
      </c>
      <c r="C140" s="135">
        <v>180</v>
      </c>
      <c r="D140" s="135">
        <v>0</v>
      </c>
      <c r="E140" s="135">
        <v>0</v>
      </c>
      <c r="F140" s="135">
        <v>23</v>
      </c>
      <c r="G140" s="135">
        <v>81</v>
      </c>
      <c r="H140" s="114"/>
    </row>
    <row r="141" spans="1:8">
      <c r="A141" s="170"/>
      <c r="B141" s="136" t="s">
        <v>50</v>
      </c>
      <c r="C141" s="138">
        <v>50</v>
      </c>
      <c r="D141" s="138">
        <v>2</v>
      </c>
      <c r="E141" s="138">
        <v>1</v>
      </c>
      <c r="F141" s="138">
        <v>8</v>
      </c>
      <c r="G141" s="138">
        <v>117</v>
      </c>
      <c r="H141" s="114"/>
    </row>
    <row r="142" spans="1:8">
      <c r="A142" s="170" t="s">
        <v>116</v>
      </c>
      <c r="B142" s="171"/>
      <c r="C142" s="115">
        <f>SUM(C136:C141)</f>
        <v>740</v>
      </c>
      <c r="D142" s="115">
        <f t="shared" ref="D142:G142" si="16">SUM(D136:D141)</f>
        <v>21.9</v>
      </c>
      <c r="E142" s="115">
        <f t="shared" si="16"/>
        <v>23.1</v>
      </c>
      <c r="F142" s="115">
        <f t="shared" si="16"/>
        <v>96.2</v>
      </c>
      <c r="G142" s="115">
        <f t="shared" si="16"/>
        <v>722.8</v>
      </c>
      <c r="H142" s="118"/>
    </row>
    <row r="143" spans="1:8" ht="15.75" thickBot="1">
      <c r="A143" s="152" t="s">
        <v>117</v>
      </c>
      <c r="B143" s="153"/>
      <c r="C143" s="119">
        <f>C142+C135</f>
        <v>1290</v>
      </c>
      <c r="D143" s="119">
        <f t="shared" ref="D143:G143" si="17">D142+D135</f>
        <v>36.049999999999997</v>
      </c>
      <c r="E143" s="119">
        <f t="shared" si="17"/>
        <v>41.290000000000006</v>
      </c>
      <c r="F143" s="119">
        <f t="shared" si="17"/>
        <v>181.76</v>
      </c>
      <c r="G143" s="119">
        <f t="shared" si="17"/>
        <v>1287.3499999999999</v>
      </c>
      <c r="H143" s="120"/>
    </row>
    <row r="144" spans="1:8">
      <c r="A144" s="172" t="s">
        <v>139</v>
      </c>
      <c r="B144" s="173"/>
      <c r="C144" s="173"/>
      <c r="D144" s="173"/>
      <c r="E144" s="173"/>
      <c r="F144" s="173"/>
      <c r="G144" s="173"/>
      <c r="H144" s="174"/>
    </row>
    <row r="145" spans="1:8" ht="30">
      <c r="A145" s="170" t="s">
        <v>106</v>
      </c>
      <c r="B145" s="110" t="s">
        <v>107</v>
      </c>
      <c r="C145" s="111">
        <v>300</v>
      </c>
      <c r="D145" s="112">
        <v>7.5</v>
      </c>
      <c r="E145" s="112">
        <v>11.73</v>
      </c>
      <c r="F145" s="112">
        <v>47.04</v>
      </c>
      <c r="G145" s="111">
        <v>325.01</v>
      </c>
      <c r="H145" s="114" t="s">
        <v>108</v>
      </c>
    </row>
    <row r="146" spans="1:8">
      <c r="A146" s="170"/>
      <c r="B146" s="110" t="s">
        <v>126</v>
      </c>
      <c r="C146" s="111">
        <v>10</v>
      </c>
      <c r="D146" s="112">
        <v>0.04</v>
      </c>
      <c r="E146" s="112">
        <v>3.62</v>
      </c>
      <c r="F146" s="112">
        <v>0.06</v>
      </c>
      <c r="G146" s="111">
        <v>33.049999999999997</v>
      </c>
      <c r="H146" s="114" t="s">
        <v>110</v>
      </c>
    </row>
    <row r="147" spans="1:8">
      <c r="A147" s="170"/>
      <c r="B147" s="110" t="s">
        <v>78</v>
      </c>
      <c r="C147" s="111">
        <v>200</v>
      </c>
      <c r="D147" s="112">
        <v>0</v>
      </c>
      <c r="E147" s="112">
        <v>0</v>
      </c>
      <c r="F147" s="112">
        <v>10.199999999999999</v>
      </c>
      <c r="G147" s="111">
        <v>39</v>
      </c>
      <c r="H147" s="114" t="s">
        <v>123</v>
      </c>
    </row>
    <row r="148" spans="1:8">
      <c r="A148" s="170"/>
      <c r="B148" s="110" t="s">
        <v>40</v>
      </c>
      <c r="C148" s="111" t="s">
        <v>112</v>
      </c>
      <c r="D148" s="112">
        <v>3.95</v>
      </c>
      <c r="E148" s="112">
        <v>0.5</v>
      </c>
      <c r="F148" s="112">
        <v>24.15</v>
      </c>
      <c r="G148" s="111">
        <v>117.5</v>
      </c>
      <c r="H148" s="114" t="s">
        <v>113</v>
      </c>
    </row>
    <row r="149" spans="1:8" ht="15.75" thickBot="1">
      <c r="A149" s="170" t="s">
        <v>114</v>
      </c>
      <c r="B149" s="171"/>
      <c r="C149" s="115">
        <v>560</v>
      </c>
      <c r="D149" s="116">
        <v>11.49</v>
      </c>
      <c r="E149" s="116">
        <v>15.850000000000001</v>
      </c>
      <c r="F149" s="116">
        <v>81.449999999999989</v>
      </c>
      <c r="G149" s="115">
        <v>514.55999999999995</v>
      </c>
      <c r="H149" s="118"/>
    </row>
    <row r="150" spans="1:8">
      <c r="A150" s="170" t="s">
        <v>115</v>
      </c>
      <c r="B150" s="142" t="s">
        <v>62</v>
      </c>
      <c r="C150" s="143">
        <v>60</v>
      </c>
      <c r="D150" s="143">
        <v>0</v>
      </c>
      <c r="E150" s="143">
        <v>0</v>
      </c>
      <c r="F150" s="143">
        <v>15</v>
      </c>
      <c r="G150" s="143">
        <v>35</v>
      </c>
      <c r="H150" s="114"/>
    </row>
    <row r="151" spans="1:8" ht="25.5">
      <c r="A151" s="170"/>
      <c r="B151" s="134" t="s">
        <v>60</v>
      </c>
      <c r="C151" s="135">
        <v>200</v>
      </c>
      <c r="D151" s="135">
        <v>8</v>
      </c>
      <c r="E151" s="135">
        <v>21</v>
      </c>
      <c r="F151" s="135">
        <v>48</v>
      </c>
      <c r="G151" s="135">
        <v>137.9</v>
      </c>
      <c r="H151" s="114"/>
    </row>
    <row r="152" spans="1:8">
      <c r="A152" s="170"/>
      <c r="B152" s="134" t="s">
        <v>88</v>
      </c>
      <c r="C152" s="135">
        <v>100</v>
      </c>
      <c r="D152" s="135">
        <v>12</v>
      </c>
      <c r="E152" s="135">
        <v>11</v>
      </c>
      <c r="F152" s="135">
        <v>27</v>
      </c>
      <c r="G152" s="135">
        <v>334</v>
      </c>
      <c r="H152" s="114"/>
    </row>
    <row r="153" spans="1:8">
      <c r="A153" s="170"/>
      <c r="B153" s="134" t="s">
        <v>89</v>
      </c>
      <c r="C153" s="135">
        <v>150</v>
      </c>
      <c r="D153" s="135"/>
      <c r="E153" s="135"/>
      <c r="F153" s="135"/>
      <c r="G153" s="135"/>
      <c r="H153" s="114"/>
    </row>
    <row r="154" spans="1:8">
      <c r="A154" s="170"/>
      <c r="B154" s="134" t="s">
        <v>78</v>
      </c>
      <c r="C154" s="135">
        <v>180</v>
      </c>
      <c r="D154" s="135">
        <v>0</v>
      </c>
      <c r="E154" s="135">
        <v>0</v>
      </c>
      <c r="F154" s="135">
        <v>11</v>
      </c>
      <c r="G154" s="135">
        <v>53</v>
      </c>
      <c r="H154" s="114"/>
    </row>
    <row r="155" spans="1:8">
      <c r="A155" s="170"/>
      <c r="B155" s="136" t="s">
        <v>50</v>
      </c>
      <c r="C155" s="138">
        <v>50</v>
      </c>
      <c r="D155" s="138">
        <v>2</v>
      </c>
      <c r="E155" s="138">
        <v>1</v>
      </c>
      <c r="F155" s="138">
        <v>8</v>
      </c>
      <c r="G155" s="138">
        <v>44</v>
      </c>
      <c r="H155" s="114"/>
    </row>
    <row r="156" spans="1:8" ht="15.75" thickBot="1">
      <c r="A156" s="152" t="s">
        <v>116</v>
      </c>
      <c r="B156" s="153"/>
      <c r="C156" s="119">
        <f>SUM(C150:C155)</f>
        <v>740</v>
      </c>
      <c r="D156" s="119">
        <f t="shared" ref="D156:G156" si="18">SUM(D150:D155)</f>
        <v>22</v>
      </c>
      <c r="E156" s="119">
        <f t="shared" si="18"/>
        <v>33</v>
      </c>
      <c r="F156" s="119">
        <f t="shared" si="18"/>
        <v>109</v>
      </c>
      <c r="G156" s="119">
        <f t="shared" si="18"/>
        <v>603.9</v>
      </c>
      <c r="H156" s="120"/>
    </row>
    <row r="157" spans="1:8">
      <c r="A157" s="172" t="s">
        <v>117</v>
      </c>
      <c r="B157" s="173"/>
      <c r="C157" s="121">
        <f>C156+C149</f>
        <v>1300</v>
      </c>
      <c r="D157" s="121">
        <f t="shared" ref="D157:G157" si="19">D156+D149</f>
        <v>33.49</v>
      </c>
      <c r="E157" s="121">
        <f t="shared" si="19"/>
        <v>48.85</v>
      </c>
      <c r="F157" s="121">
        <f t="shared" si="19"/>
        <v>190.45</v>
      </c>
      <c r="G157" s="121">
        <f t="shared" si="19"/>
        <v>1118.46</v>
      </c>
      <c r="H157" s="122"/>
    </row>
    <row r="158" spans="1:8">
      <c r="A158" s="170" t="s">
        <v>140</v>
      </c>
      <c r="B158" s="171"/>
      <c r="C158" s="115">
        <v>12471</v>
      </c>
      <c r="D158" s="116">
        <v>382.32</v>
      </c>
      <c r="E158" s="116">
        <v>503.82000000000022</v>
      </c>
      <c r="F158" s="116">
        <v>1806.91</v>
      </c>
      <c r="G158" s="117">
        <v>13324.659999999998</v>
      </c>
      <c r="H158" s="118"/>
    </row>
    <row r="159" spans="1:8" ht="15.75" thickBot="1">
      <c r="A159" s="175" t="s">
        <v>141</v>
      </c>
      <c r="B159" s="176"/>
      <c r="C159" s="123">
        <v>1247.0999999999999</v>
      </c>
      <c r="D159" s="124">
        <v>38.229999999999997</v>
      </c>
      <c r="E159" s="124">
        <v>50.38</v>
      </c>
      <c r="F159" s="124">
        <v>180.69</v>
      </c>
      <c r="G159" s="125">
        <v>1332.47</v>
      </c>
      <c r="H159" s="126"/>
    </row>
  </sheetData>
  <mergeCells count="69">
    <mergeCell ref="A28:B28"/>
    <mergeCell ref="A8:H8"/>
    <mergeCell ref="A12:A13"/>
    <mergeCell ref="B12:B13"/>
    <mergeCell ref="C12:C13"/>
    <mergeCell ref="D12:F12"/>
    <mergeCell ref="G12:G13"/>
    <mergeCell ref="H12:H13"/>
    <mergeCell ref="A14:H14"/>
    <mergeCell ref="A15:A18"/>
    <mergeCell ref="A19:B19"/>
    <mergeCell ref="A20:A26"/>
    <mergeCell ref="A27:B27"/>
    <mergeCell ref="A58:B58"/>
    <mergeCell ref="A29:H29"/>
    <mergeCell ref="A30:A33"/>
    <mergeCell ref="A34:B34"/>
    <mergeCell ref="A35:A41"/>
    <mergeCell ref="A42:B42"/>
    <mergeCell ref="A43:B43"/>
    <mergeCell ref="A44:H44"/>
    <mergeCell ref="A45:A49"/>
    <mergeCell ref="A50:B50"/>
    <mergeCell ref="A51:A56"/>
    <mergeCell ref="A57:B57"/>
    <mergeCell ref="A87:B87"/>
    <mergeCell ref="A59:H59"/>
    <mergeCell ref="A60:A63"/>
    <mergeCell ref="A64:B64"/>
    <mergeCell ref="A65:A70"/>
    <mergeCell ref="A71:B71"/>
    <mergeCell ref="A72:B72"/>
    <mergeCell ref="A73:H73"/>
    <mergeCell ref="A74:A77"/>
    <mergeCell ref="A78:B78"/>
    <mergeCell ref="A79:A85"/>
    <mergeCell ref="A86:B86"/>
    <mergeCell ref="A115:B115"/>
    <mergeCell ref="A88:H88"/>
    <mergeCell ref="A89:A92"/>
    <mergeCell ref="A93:B93"/>
    <mergeCell ref="A94:A99"/>
    <mergeCell ref="A100:B100"/>
    <mergeCell ref="A101:B101"/>
    <mergeCell ref="A102:H102"/>
    <mergeCell ref="A103:A106"/>
    <mergeCell ref="A107:B107"/>
    <mergeCell ref="A108:A113"/>
    <mergeCell ref="A114:B114"/>
    <mergeCell ref="A143:B143"/>
    <mergeCell ref="A116:H116"/>
    <mergeCell ref="A117:A120"/>
    <mergeCell ref="A121:B121"/>
    <mergeCell ref="A122:A127"/>
    <mergeCell ref="A128:B128"/>
    <mergeCell ref="A129:B129"/>
    <mergeCell ref="A130:H130"/>
    <mergeCell ref="A131:A134"/>
    <mergeCell ref="A135:B135"/>
    <mergeCell ref="A136:A141"/>
    <mergeCell ref="A142:B142"/>
    <mergeCell ref="A158:B158"/>
    <mergeCell ref="A159:B159"/>
    <mergeCell ref="A144:H144"/>
    <mergeCell ref="A145:A148"/>
    <mergeCell ref="A149:B149"/>
    <mergeCell ref="A150:A155"/>
    <mergeCell ref="A156:B156"/>
    <mergeCell ref="A157:B15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2024-12-23T07:05:38Z</dcterms:modified>
</cp:coreProperties>
</file>